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vier.cuevas\Documents\CURSO SISTEMA DE GESTION DE CALIDAD_09032023\30_TABLEROS DE INDICADORES JUNTA LOCAL VRFE\30_TABLEROS_CORTE_11022024\"/>
    </mc:Choice>
  </mc:AlternateContent>
  <xr:revisionPtr revIDLastSave="119" documentId="13_ncr:1_{7581E552-3408-4B95-ABB6-5513D9E74AA8}" xr6:coauthVersionLast="47" xr6:coauthVersionMax="47" xr10:uidLastSave="{2E66A1F2-4CB7-4B27-8214-40E47D32E61F}"/>
  <bookViews>
    <workbookView xWindow="-120" yWindow="-120" windowWidth="29040" windowHeight="15840" tabRatio="926" firstSheet="20" activeTab="66" xr2:uid="{00000000-000D-0000-FFFF-FFFF00000000}"/>
  </bookViews>
  <sheets>
    <sheet name="PANEL DE CONTROL DISTRITAL" sheetId="1" r:id="rId1"/>
    <sheet name="300151" sheetId="2" r:id="rId2"/>
    <sheet name="300152" sheetId="3" r:id="rId3"/>
    <sheet name="300154" sheetId="4" r:id="rId4"/>
    <sheet name="300155" sheetId="5" r:id="rId5"/>
    <sheet name="300253" sheetId="6" r:id="rId6"/>
    <sheet name="300254" sheetId="7" r:id="rId7"/>
    <sheet name="300255" sheetId="8" r:id="rId8"/>
    <sheet name="300256" sheetId="9" r:id="rId9"/>
    <sheet name="300354" sheetId="10" r:id="rId10"/>
    <sheet name="300355" sheetId="11" r:id="rId11"/>
    <sheet name="300356" sheetId="12" r:id="rId12"/>
    <sheet name="300357" sheetId="13" r:id="rId13"/>
    <sheet name="300451" sheetId="14" r:id="rId14"/>
    <sheet name="300551" sheetId="15" r:id="rId15"/>
    <sheet name="300552" sheetId="16" r:id="rId16"/>
    <sheet name="300553" sheetId="17" r:id="rId17"/>
    <sheet name="300554" sheetId="18" r:id="rId18"/>
    <sheet name="300651" sheetId="19" r:id="rId19"/>
    <sheet name="300652" sheetId="20" r:id="rId20"/>
    <sheet name="300653" sheetId="21" r:id="rId21"/>
    <sheet name="300751" sheetId="22" r:id="rId22"/>
    <sheet name="300752" sheetId="23" r:id="rId23"/>
    <sheet name="300753" sheetId="24" r:id="rId24"/>
    <sheet name="300754" sheetId="25" r:id="rId25"/>
    <sheet name="300851" sheetId="26" r:id="rId26"/>
    <sheet name="300852" sheetId="27" r:id="rId27"/>
    <sheet name="300853" sheetId="28" r:id="rId28"/>
    <sheet name="300854" sheetId="29" r:id="rId29"/>
    <sheet name="300855" sheetId="30" r:id="rId30"/>
    <sheet name="300951" sheetId="31" r:id="rId31"/>
    <sheet name="300952" sheetId="32" r:id="rId32"/>
    <sheet name="300953" sheetId="33" r:id="rId33"/>
    <sheet name="300954" sheetId="34" r:id="rId34"/>
    <sheet name="301051" sheetId="35" r:id="rId35"/>
    <sheet name="301052" sheetId="36" r:id="rId36"/>
    <sheet name="301151" sheetId="37" r:id="rId37"/>
    <sheet name="301152" sheetId="38" r:id="rId38"/>
    <sheet name="301153" sheetId="39" r:id="rId39"/>
    <sheet name="301251" sheetId="40" r:id="rId40"/>
    <sheet name="301351" sheetId="41" r:id="rId41"/>
    <sheet name="301353" sheetId="42" r:id="rId42"/>
    <sheet name="301354" sheetId="43" r:id="rId43"/>
    <sheet name="301356" sheetId="44" r:id="rId44"/>
    <sheet name="301451" sheetId="45" r:id="rId45"/>
    <sheet name="301452" sheetId="46" r:id="rId46"/>
    <sheet name="301453" sheetId="47" r:id="rId47"/>
    <sheet name="301455" sheetId="48" r:id="rId48"/>
    <sheet name="301551" sheetId="49" r:id="rId49"/>
    <sheet name="301552" sheetId="50" r:id="rId50"/>
    <sheet name="301553" sheetId="51" r:id="rId51"/>
    <sheet name="301651" sheetId="52" r:id="rId52"/>
    <sheet name="301652" sheetId="53" r:id="rId53"/>
    <sheet name="301751" sheetId="54" r:id="rId54"/>
    <sheet name="301752" sheetId="55" r:id="rId55"/>
    <sheet name="301755" sheetId="56" r:id="rId56"/>
    <sheet name="301756" sheetId="57" r:id="rId57"/>
    <sheet name="301757" sheetId="58" r:id="rId58"/>
    <sheet name="301851" sheetId="59" r:id="rId59"/>
    <sheet name="301852" sheetId="60" r:id="rId60"/>
    <sheet name="301853" sheetId="61" r:id="rId61"/>
    <sheet name="301854" sheetId="62" r:id="rId62"/>
    <sheet name="301951" sheetId="63" r:id="rId63"/>
    <sheet name="301953" sheetId="64" r:id="rId64"/>
    <sheet name="301954" sheetId="65" r:id="rId65"/>
    <sheet name="301956" sheetId="66" r:id="rId66"/>
    <sheet name="301957" sheetId="67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xlnm.Print_Titles" localSheetId="1">'300151'!$1:$4</definedName>
    <definedName name="_xlnm.Print_Titles" localSheetId="2">'300152'!$1:$4</definedName>
    <definedName name="_xlnm.Print_Titles" localSheetId="3">'300154'!$1:$4</definedName>
    <definedName name="_xlnm.Print_Titles" localSheetId="4">'300155'!$1:$4</definedName>
    <definedName name="_xlnm.Print_Titles" localSheetId="5">'300253'!$1:$4</definedName>
    <definedName name="_xlnm.Print_Titles" localSheetId="6">'300254'!$1:$4</definedName>
    <definedName name="_xlnm.Print_Titles" localSheetId="7">'300255'!$1:$4</definedName>
    <definedName name="_xlnm.Print_Titles" localSheetId="8">'300256'!$1:$4</definedName>
    <definedName name="_xlnm.Print_Titles" localSheetId="9">'300354'!$1:$4</definedName>
    <definedName name="_xlnm.Print_Titles" localSheetId="10">'300355'!$1:$4</definedName>
    <definedName name="_xlnm.Print_Titles" localSheetId="11">'300356'!$1:$4</definedName>
    <definedName name="_xlnm.Print_Titles" localSheetId="12">'300357'!$1:$4</definedName>
    <definedName name="_xlnm.Print_Titles" localSheetId="13">'300451'!$1:$4</definedName>
    <definedName name="_xlnm.Print_Titles" localSheetId="14">'300551'!$1:$4</definedName>
    <definedName name="_xlnm.Print_Titles" localSheetId="15">'300552'!$1:$4</definedName>
    <definedName name="_xlnm.Print_Titles" localSheetId="16">'300553'!$1:$4</definedName>
    <definedName name="_xlnm.Print_Titles" localSheetId="17">'300554'!$1:$4</definedName>
    <definedName name="_xlnm.Print_Titles" localSheetId="18">'300651'!$1:$4</definedName>
    <definedName name="_xlnm.Print_Titles" localSheetId="19">'300652'!$1:$4</definedName>
    <definedName name="_xlnm.Print_Titles" localSheetId="20">'300653'!$1:$4</definedName>
    <definedName name="_xlnm.Print_Titles" localSheetId="21">'300751'!$1:$4</definedName>
    <definedName name="_xlnm.Print_Titles" localSheetId="22">'300752'!$1:$4</definedName>
    <definedName name="_xlnm.Print_Titles" localSheetId="23">'300753'!$1:$4</definedName>
    <definedName name="_xlnm.Print_Titles" localSheetId="24">'300754'!$1:$4</definedName>
    <definedName name="_xlnm.Print_Titles" localSheetId="25">'300851'!$1:$4</definedName>
    <definedName name="_xlnm.Print_Titles" localSheetId="26">'300852'!$1:$4</definedName>
    <definedName name="_xlnm.Print_Titles" localSheetId="27">'300853'!$1:$4</definedName>
    <definedName name="_xlnm.Print_Titles" localSheetId="28">'300854'!$1:$4</definedName>
    <definedName name="_xlnm.Print_Titles" localSheetId="29">'300855'!$1:$4</definedName>
    <definedName name="_xlnm.Print_Titles" localSheetId="30">'300951'!$1:$4</definedName>
    <definedName name="_xlnm.Print_Titles" localSheetId="31">'300952'!$1:$4</definedName>
    <definedName name="_xlnm.Print_Titles" localSheetId="32">'300953'!$1:$4</definedName>
    <definedName name="_xlnm.Print_Titles" localSheetId="33">'300954'!$1:$4</definedName>
    <definedName name="_xlnm.Print_Titles" localSheetId="34">'301051'!$1:$4</definedName>
    <definedName name="_xlnm.Print_Titles" localSheetId="35">'301052'!$1:$4</definedName>
    <definedName name="_xlnm.Print_Titles" localSheetId="36">'301151'!$1:$4</definedName>
    <definedName name="_xlnm.Print_Titles" localSheetId="37">'301152'!$1:$4</definedName>
    <definedName name="_xlnm.Print_Titles" localSheetId="38">'301153'!$1:$4</definedName>
    <definedName name="_xlnm.Print_Titles" localSheetId="39">'301251'!$1:$4</definedName>
    <definedName name="_xlnm.Print_Titles" localSheetId="40">'301351'!$1:$4</definedName>
    <definedName name="_xlnm.Print_Titles" localSheetId="41">'301353'!$1:$4</definedName>
    <definedName name="_xlnm.Print_Titles" localSheetId="42">'301354'!$1:$4</definedName>
    <definedName name="_xlnm.Print_Titles" localSheetId="43">'301356'!$1:$4</definedName>
    <definedName name="_xlnm.Print_Titles" localSheetId="44">'301451'!$1:$4</definedName>
    <definedName name="_xlnm.Print_Titles" localSheetId="45">'301452'!$1:$4</definedName>
    <definedName name="_xlnm.Print_Titles" localSheetId="46">'301453'!$1:$4</definedName>
    <definedName name="_xlnm.Print_Titles" localSheetId="47">'301455'!$1:$4</definedName>
    <definedName name="_xlnm.Print_Titles" localSheetId="48">'301551'!$1:$4</definedName>
    <definedName name="_xlnm.Print_Titles" localSheetId="49">'301552'!$1:$4</definedName>
    <definedName name="_xlnm.Print_Titles" localSheetId="50">'301553'!$1:$4</definedName>
    <definedName name="_xlnm.Print_Titles" localSheetId="51">'301651'!$1:$4</definedName>
    <definedName name="_xlnm.Print_Titles" localSheetId="52">'301652'!$1:$4</definedName>
    <definedName name="_xlnm.Print_Titles" localSheetId="53">'301751'!$1:$4</definedName>
    <definedName name="_xlnm.Print_Titles" localSheetId="54">'301752'!$1:$4</definedName>
    <definedName name="_xlnm.Print_Titles" localSheetId="55">'301755'!$1:$4</definedName>
    <definedName name="_xlnm.Print_Titles" localSheetId="56">'301756'!$1:$4</definedName>
    <definedName name="_xlnm.Print_Titles" localSheetId="57">'301757'!$1:$4</definedName>
    <definedName name="_xlnm.Print_Titles" localSheetId="58">'301851'!$1:$4</definedName>
    <definedName name="_xlnm.Print_Titles" localSheetId="59">'301852'!$1:$4</definedName>
    <definedName name="_xlnm.Print_Titles" localSheetId="60">'301853'!$1:$4</definedName>
    <definedName name="_xlnm.Print_Titles" localSheetId="61">'301854'!$1:$4</definedName>
    <definedName name="_xlnm.Print_Titles" localSheetId="62">'301951'!$1:$4</definedName>
    <definedName name="_xlnm.Print_Titles" localSheetId="63">'301953'!$1:$4</definedName>
    <definedName name="_xlnm.Print_Titles" localSheetId="64">'301954'!$1:$4</definedName>
    <definedName name="_xlnm.Print_Titles" localSheetId="65">'301956'!$1:$4</definedName>
    <definedName name="_xlnm.Print_Titles" localSheetId="66">'301957'!$1:$4</definedName>
    <definedName name="_xlnm.Print_Titles" localSheetId="0">'PANEL DE CONTROL DISTRITAL'!$1:$4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E16" i="47" l="1"/>
  <c r="AE16" i="50"/>
  <c r="AE13" i="47"/>
  <c r="AE13" i="51"/>
  <c r="AE13" i="49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I7" i="40"/>
  <c r="X9" i="36" l="1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I7" i="36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I7" i="35"/>
  <c r="X9" i="34" l="1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I7" i="34"/>
  <c r="X9" i="33" l="1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J9" i="33"/>
  <c r="I9" i="33"/>
  <c r="I7" i="33"/>
  <c r="X9" i="32" l="1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I7" i="32"/>
  <c r="X9" i="31" l="1"/>
  <c r="W9" i="31"/>
  <c r="V9" i="31"/>
  <c r="U9" i="31"/>
  <c r="T9" i="31"/>
  <c r="S9" i="31"/>
  <c r="R9" i="31"/>
  <c r="Q9" i="31"/>
  <c r="P9" i="31"/>
  <c r="O9" i="31"/>
  <c r="N9" i="31"/>
  <c r="M9" i="31"/>
  <c r="L9" i="31"/>
  <c r="K9" i="31"/>
  <c r="J9" i="31"/>
  <c r="I9" i="31"/>
  <c r="I7" i="31"/>
  <c r="X9" i="30" l="1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I7" i="30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I7" i="29"/>
  <c r="X9" i="28"/>
  <c r="W9" i="28"/>
  <c r="V9" i="28"/>
  <c r="U9" i="28"/>
  <c r="T9" i="28"/>
  <c r="S9" i="28"/>
  <c r="R9" i="28"/>
  <c r="Q9" i="28"/>
  <c r="P9" i="28"/>
  <c r="O9" i="28"/>
  <c r="N9" i="28"/>
  <c r="M9" i="28"/>
  <c r="L9" i="28"/>
  <c r="K9" i="28"/>
  <c r="J9" i="28"/>
  <c r="I9" i="28"/>
  <c r="I7" i="28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I9" i="27"/>
  <c r="I7" i="27"/>
  <c r="W9" i="26" l="1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X9" i="14" l="1"/>
  <c r="W9" i="14"/>
  <c r="V9" i="14"/>
  <c r="U9" i="14"/>
  <c r="T9" i="14"/>
  <c r="S9" i="14"/>
  <c r="AS21" i="1" l="1"/>
  <c r="AE25" i="62"/>
  <c r="AE22" i="62"/>
  <c r="AE19" i="62"/>
  <c r="AE16" i="62"/>
  <c r="AE13" i="62"/>
  <c r="AE10" i="62"/>
  <c r="AE25" i="61"/>
  <c r="AE22" i="61"/>
  <c r="AE19" i="61"/>
  <c r="AE16" i="61"/>
  <c r="AE13" i="61"/>
  <c r="AE10" i="61"/>
  <c r="AE25" i="60"/>
  <c r="AE22" i="60"/>
  <c r="AE19" i="60"/>
  <c r="AE16" i="60"/>
  <c r="AE13" i="60"/>
  <c r="AE10" i="60"/>
  <c r="AE25" i="59"/>
  <c r="AE22" i="59"/>
  <c r="AE19" i="59"/>
  <c r="AE16" i="59"/>
  <c r="AE13" i="59"/>
  <c r="AE10" i="59"/>
  <c r="AE25" i="53"/>
  <c r="AE22" i="53"/>
  <c r="AE19" i="53"/>
  <c r="AE16" i="53"/>
  <c r="AE13" i="53"/>
  <c r="AE10" i="53"/>
  <c r="AE25" i="52"/>
  <c r="AE22" i="52"/>
  <c r="AE19" i="52"/>
  <c r="AE16" i="52"/>
  <c r="AE13" i="52"/>
  <c r="AE10" i="52"/>
  <c r="AE25" i="51"/>
  <c r="AE22" i="51"/>
  <c r="AE19" i="51"/>
  <c r="AE16" i="51"/>
  <c r="AE10" i="51"/>
  <c r="AE25" i="50"/>
  <c r="AE22" i="50"/>
  <c r="AE19" i="50"/>
  <c r="AE13" i="50"/>
  <c r="AE10" i="50"/>
  <c r="AE25" i="49"/>
  <c r="AE22" i="49"/>
  <c r="AE19" i="49"/>
  <c r="AE16" i="49"/>
  <c r="AK12" i="1"/>
  <c r="AE10" i="49"/>
  <c r="AE25" i="44"/>
  <c r="AE22" i="44"/>
  <c r="AE19" i="44"/>
  <c r="AE16" i="44"/>
  <c r="AE13" i="44"/>
  <c r="AE10" i="44"/>
  <c r="AE25" i="43"/>
  <c r="AE22" i="43"/>
  <c r="AE19" i="43"/>
  <c r="AE16" i="43"/>
  <c r="AE13" i="43"/>
  <c r="AE10" i="43"/>
  <c r="AE25" i="42"/>
  <c r="AE22" i="42"/>
  <c r="AE19" i="42"/>
  <c r="AE16" i="42"/>
  <c r="AE13" i="42"/>
  <c r="AE10" i="42"/>
  <c r="AE25" i="41"/>
  <c r="AE22" i="41"/>
  <c r="AE19" i="41"/>
  <c r="AE16" i="41"/>
  <c r="AE13" i="41"/>
  <c r="AE10" i="41"/>
  <c r="AE25" i="40"/>
  <c r="AE24" i="1" s="1"/>
  <c r="AE22" i="40"/>
  <c r="AE21" i="1" s="1"/>
  <c r="AE19" i="40"/>
  <c r="AE16" i="40"/>
  <c r="AE13" i="40"/>
  <c r="AE10" i="40"/>
  <c r="AE9" i="1" s="1"/>
  <c r="AE25" i="36"/>
  <c r="AE22" i="36"/>
  <c r="AE19" i="36"/>
  <c r="AE16" i="36"/>
  <c r="AE13" i="36"/>
  <c r="AE10" i="36"/>
  <c r="AE25" i="35"/>
  <c r="AE22" i="35"/>
  <c r="AE19" i="35"/>
  <c r="AE16" i="35"/>
  <c r="AA15" i="1" s="1"/>
  <c r="AE13" i="35"/>
  <c r="AE10" i="35"/>
  <c r="AE25" i="34"/>
  <c r="AE22" i="34"/>
  <c r="AE19" i="34"/>
  <c r="AE16" i="34"/>
  <c r="AE13" i="34"/>
  <c r="AE10" i="34"/>
  <c r="AE25" i="33"/>
  <c r="AE22" i="33"/>
  <c r="AE19" i="33"/>
  <c r="AE16" i="33"/>
  <c r="AE13" i="33"/>
  <c r="AE10" i="33"/>
  <c r="AE25" i="32"/>
  <c r="AE22" i="32"/>
  <c r="AE19" i="32"/>
  <c r="AE16" i="32"/>
  <c r="AE13" i="32"/>
  <c r="AE10" i="32"/>
  <c r="AE25" i="31"/>
  <c r="AE22" i="31"/>
  <c r="AE19" i="31"/>
  <c r="AE16" i="31"/>
  <c r="AE13" i="31"/>
  <c r="AE10" i="31"/>
  <c r="AE25" i="30"/>
  <c r="AE22" i="30"/>
  <c r="AE19" i="30"/>
  <c r="AE16" i="30"/>
  <c r="AE13" i="30"/>
  <c r="AE10" i="30"/>
  <c r="AE25" i="29"/>
  <c r="AE22" i="29"/>
  <c r="AE19" i="29"/>
  <c r="AE16" i="29"/>
  <c r="AE13" i="29"/>
  <c r="AE10" i="29"/>
  <c r="AE25" i="28"/>
  <c r="AE22" i="28"/>
  <c r="AE19" i="28"/>
  <c r="AE16" i="28"/>
  <c r="AE13" i="28"/>
  <c r="AE10" i="28"/>
  <c r="AE25" i="27"/>
  <c r="AE22" i="27"/>
  <c r="AE19" i="27"/>
  <c r="AE16" i="27"/>
  <c r="AE13" i="27"/>
  <c r="AE10" i="27"/>
  <c r="AD25" i="26"/>
  <c r="AD22" i="26"/>
  <c r="W21" i="1" s="1"/>
  <c r="AD19" i="26"/>
  <c r="AD16" i="26"/>
  <c r="AD13" i="26"/>
  <c r="AD10" i="26"/>
  <c r="AE25" i="25"/>
  <c r="AE22" i="25"/>
  <c r="AE19" i="25"/>
  <c r="AE16" i="25"/>
  <c r="AE13" i="25"/>
  <c r="AE10" i="25"/>
  <c r="AE25" i="24"/>
  <c r="AE22" i="24"/>
  <c r="AE19" i="24"/>
  <c r="AE16" i="24"/>
  <c r="AE13" i="24"/>
  <c r="AE10" i="24"/>
  <c r="AE25" i="23"/>
  <c r="AE22" i="23"/>
  <c r="AE19" i="23"/>
  <c r="AE16" i="23"/>
  <c r="AE13" i="23"/>
  <c r="AE10" i="23"/>
  <c r="AE25" i="22"/>
  <c r="AE22" i="22"/>
  <c r="AE19" i="22"/>
  <c r="AE16" i="22"/>
  <c r="AE13" i="22"/>
  <c r="AE10" i="22"/>
  <c r="AE25" i="21"/>
  <c r="AE22" i="21"/>
  <c r="AE19" i="21"/>
  <c r="AE16" i="21"/>
  <c r="AE13" i="21"/>
  <c r="AE10" i="21"/>
  <c r="AE25" i="20"/>
  <c r="AE22" i="20"/>
  <c r="AE19" i="20"/>
  <c r="AE16" i="20"/>
  <c r="AE13" i="20"/>
  <c r="AE10" i="20"/>
  <c r="AE25" i="19"/>
  <c r="AE22" i="19"/>
  <c r="AE19" i="19"/>
  <c r="AE16" i="19"/>
  <c r="AE13" i="19"/>
  <c r="AE10" i="19"/>
  <c r="AE25" i="18"/>
  <c r="AE22" i="18"/>
  <c r="AE19" i="18"/>
  <c r="AE16" i="18"/>
  <c r="AE13" i="18"/>
  <c r="AE10" i="18"/>
  <c r="AE25" i="17"/>
  <c r="AE22" i="17"/>
  <c r="AE19" i="17"/>
  <c r="AE16" i="17"/>
  <c r="AE13" i="17"/>
  <c r="AE10" i="17"/>
  <c r="AE25" i="16"/>
  <c r="AE22" i="16"/>
  <c r="AE19" i="16"/>
  <c r="AE16" i="16"/>
  <c r="AE13" i="16"/>
  <c r="AE10" i="16"/>
  <c r="AE25" i="15"/>
  <c r="AE22" i="15"/>
  <c r="AE19" i="15"/>
  <c r="AE16" i="15"/>
  <c r="AE13" i="15"/>
  <c r="AE10" i="15"/>
  <c r="AE25" i="14"/>
  <c r="AE22" i="14"/>
  <c r="AE19" i="14"/>
  <c r="AE16" i="14"/>
  <c r="O15" i="1" s="1"/>
  <c r="AE13" i="14"/>
  <c r="AE10" i="14"/>
  <c r="O9" i="1" s="1"/>
  <c r="M9" i="1"/>
  <c r="AE25" i="9"/>
  <c r="AE22" i="9"/>
  <c r="AE19" i="9"/>
  <c r="AE16" i="9"/>
  <c r="AE13" i="9"/>
  <c r="AE10" i="9"/>
  <c r="AE25" i="8"/>
  <c r="AE22" i="8"/>
  <c r="AE19" i="8"/>
  <c r="AE16" i="8"/>
  <c r="AE13" i="8"/>
  <c r="AE10" i="8"/>
  <c r="AE25" i="7"/>
  <c r="AE22" i="7"/>
  <c r="AE19" i="7"/>
  <c r="AE16" i="7"/>
  <c r="AE13" i="7"/>
  <c r="AE10" i="7"/>
  <c r="AE25" i="6"/>
  <c r="AE22" i="6"/>
  <c r="AE19" i="6"/>
  <c r="AE16" i="6"/>
  <c r="AE13" i="6"/>
  <c r="AE10" i="6"/>
  <c r="AE25" i="5"/>
  <c r="AE22" i="5"/>
  <c r="AE19" i="5"/>
  <c r="AE16" i="5"/>
  <c r="AE13" i="5"/>
  <c r="AE10" i="5"/>
  <c r="AE25" i="4"/>
  <c r="AE22" i="4"/>
  <c r="AE19" i="4"/>
  <c r="AE16" i="4"/>
  <c r="AE13" i="4"/>
  <c r="AE10" i="4"/>
  <c r="AE25" i="3"/>
  <c r="AE22" i="3"/>
  <c r="AE19" i="3"/>
  <c r="AE16" i="3"/>
  <c r="AE13" i="3"/>
  <c r="AE10" i="3"/>
  <c r="AE25" i="2"/>
  <c r="AE22" i="2"/>
  <c r="AE19" i="2"/>
  <c r="AE16" i="2"/>
  <c r="AE13" i="2"/>
  <c r="AE10" i="2"/>
  <c r="X2" i="67"/>
  <c r="A1" i="67"/>
  <c r="X2" i="66"/>
  <c r="A1" i="66"/>
  <c r="X2" i="65"/>
  <c r="A1" i="65"/>
  <c r="X2" i="64"/>
  <c r="A1" i="64"/>
  <c r="X2" i="63"/>
  <c r="A1" i="63"/>
  <c r="H26" i="62"/>
  <c r="H25" i="62"/>
  <c r="G25" i="62"/>
  <c r="F25" i="62"/>
  <c r="E25" i="62"/>
  <c r="D25" i="62"/>
  <c r="C25" i="62"/>
  <c r="B25" i="62"/>
  <c r="A25" i="62"/>
  <c r="H23" i="62"/>
  <c r="H22" i="62"/>
  <c r="G22" i="62"/>
  <c r="F22" i="62"/>
  <c r="E22" i="62"/>
  <c r="D22" i="62"/>
  <c r="C22" i="62"/>
  <c r="B22" i="62"/>
  <c r="A22" i="62"/>
  <c r="H20" i="62"/>
  <c r="H19" i="62"/>
  <c r="G19" i="62"/>
  <c r="F19" i="62"/>
  <c r="E19" i="62"/>
  <c r="D19" i="62"/>
  <c r="C19" i="62"/>
  <c r="B19" i="62"/>
  <c r="A19" i="62"/>
  <c r="H17" i="62"/>
  <c r="H16" i="62"/>
  <c r="G16" i="62"/>
  <c r="F16" i="62"/>
  <c r="E16" i="62"/>
  <c r="D16" i="62"/>
  <c r="C16" i="62"/>
  <c r="B16" i="62"/>
  <c r="A16" i="62"/>
  <c r="H14" i="62"/>
  <c r="AQ12" i="1"/>
  <c r="H13" i="62"/>
  <c r="G13" i="62"/>
  <c r="F13" i="62"/>
  <c r="E13" i="62"/>
  <c r="D13" i="62"/>
  <c r="C13" i="62"/>
  <c r="B13" i="62"/>
  <c r="A13" i="62"/>
  <c r="H11" i="62"/>
  <c r="H10" i="62"/>
  <c r="G10" i="62"/>
  <c r="F10" i="62"/>
  <c r="E10" i="62"/>
  <c r="D10" i="62"/>
  <c r="C10" i="62"/>
  <c r="B10" i="62"/>
  <c r="A10" i="62"/>
  <c r="X9" i="62"/>
  <c r="W9" i="62"/>
  <c r="V9" i="62"/>
  <c r="U9" i="62"/>
  <c r="T9" i="62"/>
  <c r="S9" i="62"/>
  <c r="R9" i="62"/>
  <c r="Q9" i="62"/>
  <c r="P9" i="62"/>
  <c r="O9" i="62"/>
  <c r="N9" i="62"/>
  <c r="M9" i="62"/>
  <c r="L9" i="62"/>
  <c r="K9" i="62"/>
  <c r="J9" i="62"/>
  <c r="I9" i="62"/>
  <c r="H9" i="62"/>
  <c r="G9" i="62"/>
  <c r="F9" i="62"/>
  <c r="E9" i="62"/>
  <c r="D9" i="62"/>
  <c r="C9" i="62"/>
  <c r="B9" i="62"/>
  <c r="I7" i="62"/>
  <c r="E7" i="62"/>
  <c r="B7" i="62"/>
  <c r="B6" i="62"/>
  <c r="A6" i="62"/>
  <c r="X2" i="62"/>
  <c r="A1" i="62"/>
  <c r="H26" i="61"/>
  <c r="H25" i="61"/>
  <c r="G25" i="61"/>
  <c r="F25" i="61"/>
  <c r="E25" i="61"/>
  <c r="D25" i="61"/>
  <c r="C25" i="61"/>
  <c r="B25" i="61"/>
  <c r="A25" i="61"/>
  <c r="H23" i="61"/>
  <c r="H22" i="61"/>
  <c r="G22" i="61"/>
  <c r="F22" i="61"/>
  <c r="E22" i="61"/>
  <c r="D22" i="61"/>
  <c r="C22" i="61"/>
  <c r="B22" i="61"/>
  <c r="A22" i="61"/>
  <c r="H20" i="61"/>
  <c r="H19" i="61"/>
  <c r="G19" i="61"/>
  <c r="F19" i="61"/>
  <c r="E19" i="61"/>
  <c r="D19" i="61"/>
  <c r="C19" i="61"/>
  <c r="B19" i="61"/>
  <c r="A19" i="61"/>
  <c r="H17" i="61"/>
  <c r="H16" i="61"/>
  <c r="G16" i="61"/>
  <c r="F16" i="61"/>
  <c r="E16" i="61"/>
  <c r="D16" i="61"/>
  <c r="C16" i="61"/>
  <c r="B16" i="61"/>
  <c r="A16" i="61"/>
  <c r="H14" i="61"/>
  <c r="H13" i="61"/>
  <c r="G13" i="61"/>
  <c r="F13" i="61"/>
  <c r="E13" i="61"/>
  <c r="D13" i="61"/>
  <c r="C13" i="61"/>
  <c r="B13" i="61"/>
  <c r="A13" i="61"/>
  <c r="H11" i="61"/>
  <c r="H10" i="61"/>
  <c r="G10" i="61"/>
  <c r="F10" i="61"/>
  <c r="E10" i="61"/>
  <c r="D10" i="61"/>
  <c r="C10" i="61"/>
  <c r="B10" i="61"/>
  <c r="A10" i="61"/>
  <c r="X9" i="61"/>
  <c r="W9" i="61"/>
  <c r="V9" i="61"/>
  <c r="U9" i="61"/>
  <c r="T9" i="61"/>
  <c r="S9" i="61"/>
  <c r="R9" i="61"/>
  <c r="Q9" i="61"/>
  <c r="P9" i="61"/>
  <c r="O9" i="61"/>
  <c r="N9" i="61"/>
  <c r="M9" i="61"/>
  <c r="L9" i="61"/>
  <c r="K9" i="61"/>
  <c r="J9" i="61"/>
  <c r="I9" i="61"/>
  <c r="H9" i="61"/>
  <c r="G9" i="61"/>
  <c r="F9" i="61"/>
  <c r="E9" i="61"/>
  <c r="D9" i="61"/>
  <c r="C9" i="61"/>
  <c r="B9" i="61"/>
  <c r="I7" i="61"/>
  <c r="E7" i="61"/>
  <c r="B7" i="61"/>
  <c r="B6" i="61"/>
  <c r="A6" i="61"/>
  <c r="X2" i="61"/>
  <c r="A1" i="61"/>
  <c r="H26" i="60"/>
  <c r="H25" i="60"/>
  <c r="G25" i="60"/>
  <c r="F25" i="60"/>
  <c r="E25" i="60"/>
  <c r="D25" i="60"/>
  <c r="C25" i="60"/>
  <c r="B25" i="60"/>
  <c r="A25" i="60"/>
  <c r="H23" i="60"/>
  <c r="H22" i="60"/>
  <c r="G22" i="60"/>
  <c r="F22" i="60"/>
  <c r="E22" i="60"/>
  <c r="D22" i="60"/>
  <c r="C22" i="60"/>
  <c r="B22" i="60"/>
  <c r="A22" i="60"/>
  <c r="H20" i="60"/>
  <c r="H19" i="60"/>
  <c r="G19" i="60"/>
  <c r="F19" i="60"/>
  <c r="E19" i="60"/>
  <c r="D19" i="60"/>
  <c r="C19" i="60"/>
  <c r="B19" i="60"/>
  <c r="A19" i="60"/>
  <c r="H17" i="60"/>
  <c r="H16" i="60"/>
  <c r="G16" i="60"/>
  <c r="F16" i="60"/>
  <c r="E16" i="60"/>
  <c r="D16" i="60"/>
  <c r="C16" i="60"/>
  <c r="B16" i="60"/>
  <c r="A16" i="60"/>
  <c r="H14" i="60"/>
  <c r="H13" i="60"/>
  <c r="G13" i="60"/>
  <c r="F13" i="60"/>
  <c r="E13" i="60"/>
  <c r="D13" i="60"/>
  <c r="C13" i="60"/>
  <c r="B13" i="60"/>
  <c r="A13" i="60"/>
  <c r="H11" i="60"/>
  <c r="H10" i="60"/>
  <c r="G10" i="60"/>
  <c r="F10" i="60"/>
  <c r="E10" i="60"/>
  <c r="D10" i="60"/>
  <c r="C10" i="60"/>
  <c r="B10" i="60"/>
  <c r="A10" i="60"/>
  <c r="X9" i="60"/>
  <c r="W9" i="60"/>
  <c r="V9" i="60"/>
  <c r="U9" i="60"/>
  <c r="T9" i="60"/>
  <c r="S9" i="60"/>
  <c r="R9" i="60"/>
  <c r="Q9" i="60"/>
  <c r="P9" i="60"/>
  <c r="O9" i="60"/>
  <c r="N9" i="60"/>
  <c r="M9" i="60"/>
  <c r="L9" i="60"/>
  <c r="K9" i="60"/>
  <c r="J9" i="60"/>
  <c r="I9" i="60"/>
  <c r="H9" i="60"/>
  <c r="G9" i="60"/>
  <c r="F9" i="60"/>
  <c r="E9" i="60"/>
  <c r="D9" i="60"/>
  <c r="C9" i="60"/>
  <c r="B9" i="60"/>
  <c r="I7" i="60"/>
  <c r="E7" i="60"/>
  <c r="B7" i="60"/>
  <c r="B6" i="60"/>
  <c r="A6" i="60"/>
  <c r="X2" i="60"/>
  <c r="A1" i="60"/>
  <c r="H26" i="59"/>
  <c r="H25" i="59"/>
  <c r="G25" i="59"/>
  <c r="F25" i="59"/>
  <c r="E25" i="59"/>
  <c r="D25" i="59"/>
  <c r="C25" i="59"/>
  <c r="B25" i="59"/>
  <c r="A25" i="59"/>
  <c r="H23" i="59"/>
  <c r="H22" i="59"/>
  <c r="G22" i="59"/>
  <c r="F22" i="59"/>
  <c r="E22" i="59"/>
  <c r="D22" i="59"/>
  <c r="C22" i="59"/>
  <c r="B22" i="59"/>
  <c r="A22" i="59"/>
  <c r="H20" i="59"/>
  <c r="H19" i="59"/>
  <c r="G19" i="59"/>
  <c r="F19" i="59"/>
  <c r="E19" i="59"/>
  <c r="D19" i="59"/>
  <c r="C19" i="59"/>
  <c r="B19" i="59"/>
  <c r="A19" i="59"/>
  <c r="H17" i="59"/>
  <c r="H16" i="59"/>
  <c r="G16" i="59"/>
  <c r="F16" i="59"/>
  <c r="E16" i="59"/>
  <c r="D16" i="59"/>
  <c r="C16" i="59"/>
  <c r="B16" i="59"/>
  <c r="A16" i="59"/>
  <c r="H14" i="59"/>
  <c r="H13" i="59"/>
  <c r="G13" i="59"/>
  <c r="F13" i="59"/>
  <c r="E13" i="59"/>
  <c r="D13" i="59"/>
  <c r="C13" i="59"/>
  <c r="B13" i="59"/>
  <c r="A13" i="59"/>
  <c r="H11" i="59"/>
  <c r="H10" i="59"/>
  <c r="G10" i="59"/>
  <c r="F10" i="59"/>
  <c r="E10" i="59"/>
  <c r="D10" i="59"/>
  <c r="C10" i="59"/>
  <c r="B10" i="59"/>
  <c r="A10" i="59"/>
  <c r="X9" i="59"/>
  <c r="W9" i="59"/>
  <c r="V9" i="59"/>
  <c r="U9" i="59"/>
  <c r="T9" i="59"/>
  <c r="S9" i="59"/>
  <c r="R9" i="59"/>
  <c r="Q9" i="59"/>
  <c r="P9" i="59"/>
  <c r="O9" i="59"/>
  <c r="N9" i="59"/>
  <c r="M9" i="59"/>
  <c r="L9" i="59"/>
  <c r="K9" i="59"/>
  <c r="J9" i="59"/>
  <c r="I9" i="59"/>
  <c r="H9" i="59"/>
  <c r="G9" i="59"/>
  <c r="F9" i="59"/>
  <c r="E9" i="59"/>
  <c r="D9" i="59"/>
  <c r="C9" i="59"/>
  <c r="B9" i="59"/>
  <c r="I7" i="59"/>
  <c r="E7" i="59"/>
  <c r="B7" i="59"/>
  <c r="B6" i="59"/>
  <c r="A6" i="59"/>
  <c r="X2" i="59"/>
  <c r="A1" i="59"/>
  <c r="X2" i="58"/>
  <c r="A1" i="58"/>
  <c r="X2" i="57"/>
  <c r="A1" i="57"/>
  <c r="X2" i="56"/>
  <c r="A1" i="56"/>
  <c r="X2" i="55"/>
  <c r="A1" i="55"/>
  <c r="AO18" i="1"/>
  <c r="X2" i="54"/>
  <c r="A1" i="54"/>
  <c r="H26" i="53"/>
  <c r="H25" i="53"/>
  <c r="G25" i="53"/>
  <c r="F25" i="53"/>
  <c r="E25" i="53"/>
  <c r="D25" i="53"/>
  <c r="C25" i="53"/>
  <c r="B25" i="53"/>
  <c r="A25" i="53"/>
  <c r="H23" i="53"/>
  <c r="H22" i="53"/>
  <c r="G22" i="53"/>
  <c r="F22" i="53"/>
  <c r="E22" i="53"/>
  <c r="D22" i="53"/>
  <c r="C22" i="53"/>
  <c r="B22" i="53"/>
  <c r="A22" i="53"/>
  <c r="H20" i="53"/>
  <c r="H19" i="53"/>
  <c r="G19" i="53"/>
  <c r="F19" i="53"/>
  <c r="E19" i="53"/>
  <c r="D19" i="53"/>
  <c r="C19" i="53"/>
  <c r="B19" i="53"/>
  <c r="A19" i="53"/>
  <c r="H17" i="53"/>
  <c r="H16" i="53"/>
  <c r="G16" i="53"/>
  <c r="F16" i="53"/>
  <c r="E16" i="53"/>
  <c r="D16" i="53"/>
  <c r="C16" i="53"/>
  <c r="B16" i="53"/>
  <c r="A16" i="53"/>
  <c r="H14" i="53"/>
  <c r="AM12" i="1"/>
  <c r="H13" i="53"/>
  <c r="G13" i="53"/>
  <c r="F13" i="53"/>
  <c r="E13" i="53"/>
  <c r="D13" i="53"/>
  <c r="C13" i="53"/>
  <c r="B13" i="53"/>
  <c r="A13" i="53"/>
  <c r="H11" i="53"/>
  <c r="H10" i="53"/>
  <c r="G10" i="53"/>
  <c r="F10" i="53"/>
  <c r="E10" i="53"/>
  <c r="D10" i="53"/>
  <c r="C10" i="53"/>
  <c r="B10" i="53"/>
  <c r="A10" i="53"/>
  <c r="X9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C9" i="53"/>
  <c r="B9" i="53"/>
  <c r="I7" i="53"/>
  <c r="E7" i="53"/>
  <c r="B7" i="53"/>
  <c r="B6" i="53"/>
  <c r="A6" i="53"/>
  <c r="X2" i="53"/>
  <c r="A1" i="53"/>
  <c r="H26" i="52"/>
  <c r="H25" i="52"/>
  <c r="G25" i="52"/>
  <c r="F25" i="52"/>
  <c r="E25" i="52"/>
  <c r="D25" i="52"/>
  <c r="C25" i="52"/>
  <c r="B25" i="52"/>
  <c r="A25" i="52"/>
  <c r="H23" i="52"/>
  <c r="H22" i="52"/>
  <c r="G22" i="52"/>
  <c r="F22" i="52"/>
  <c r="E22" i="52"/>
  <c r="D22" i="52"/>
  <c r="C22" i="52"/>
  <c r="B22" i="52"/>
  <c r="A22" i="52"/>
  <c r="H20" i="52"/>
  <c r="H19" i="52"/>
  <c r="G19" i="52"/>
  <c r="F19" i="52"/>
  <c r="E19" i="52"/>
  <c r="D19" i="52"/>
  <c r="C19" i="52"/>
  <c r="B19" i="52"/>
  <c r="A19" i="52"/>
  <c r="H17" i="52"/>
  <c r="H16" i="52"/>
  <c r="G16" i="52"/>
  <c r="F16" i="52"/>
  <c r="E16" i="52"/>
  <c r="D16" i="52"/>
  <c r="C16" i="52"/>
  <c r="B16" i="52"/>
  <c r="A16" i="52"/>
  <c r="H14" i="52"/>
  <c r="H13" i="52"/>
  <c r="G13" i="52"/>
  <c r="F13" i="52"/>
  <c r="E13" i="52"/>
  <c r="D13" i="52"/>
  <c r="C13" i="52"/>
  <c r="B13" i="52"/>
  <c r="A13" i="52"/>
  <c r="H11" i="52"/>
  <c r="H10" i="52"/>
  <c r="G10" i="52"/>
  <c r="F10" i="52"/>
  <c r="E10" i="52"/>
  <c r="D10" i="52"/>
  <c r="C10" i="52"/>
  <c r="B10" i="52"/>
  <c r="A10" i="52"/>
  <c r="X9" i="52"/>
  <c r="W9" i="52"/>
  <c r="V9" i="52"/>
  <c r="U9" i="52"/>
  <c r="T9" i="52"/>
  <c r="S9" i="52"/>
  <c r="R9" i="52"/>
  <c r="Q9" i="52"/>
  <c r="P9" i="52"/>
  <c r="O9" i="52"/>
  <c r="N9" i="52"/>
  <c r="M9" i="52"/>
  <c r="L9" i="52"/>
  <c r="K9" i="52"/>
  <c r="J9" i="52"/>
  <c r="I9" i="52"/>
  <c r="H9" i="52"/>
  <c r="G9" i="52"/>
  <c r="F9" i="52"/>
  <c r="E9" i="52"/>
  <c r="D9" i="52"/>
  <c r="C9" i="52"/>
  <c r="B9" i="52"/>
  <c r="I7" i="52"/>
  <c r="E7" i="52"/>
  <c r="B7" i="52"/>
  <c r="B6" i="52"/>
  <c r="A6" i="52"/>
  <c r="X2" i="52"/>
  <c r="A1" i="52"/>
  <c r="H26" i="51"/>
  <c r="H25" i="51"/>
  <c r="G25" i="51"/>
  <c r="F25" i="51"/>
  <c r="E25" i="51"/>
  <c r="D25" i="51"/>
  <c r="C25" i="51"/>
  <c r="B25" i="51"/>
  <c r="A25" i="51"/>
  <c r="H23" i="51"/>
  <c r="H22" i="51"/>
  <c r="G22" i="51"/>
  <c r="F22" i="51"/>
  <c r="E22" i="51"/>
  <c r="D22" i="51"/>
  <c r="C22" i="51"/>
  <c r="B22" i="51"/>
  <c r="A22" i="51"/>
  <c r="H20" i="51"/>
  <c r="H19" i="51"/>
  <c r="G19" i="51"/>
  <c r="F19" i="51"/>
  <c r="E19" i="51"/>
  <c r="D19" i="51"/>
  <c r="C19" i="51"/>
  <c r="B19" i="51"/>
  <c r="A19" i="51"/>
  <c r="H17" i="51"/>
  <c r="H16" i="51"/>
  <c r="G16" i="51"/>
  <c r="F16" i="51"/>
  <c r="E16" i="51"/>
  <c r="D16" i="51"/>
  <c r="C16" i="51"/>
  <c r="B16" i="51"/>
  <c r="A16" i="51"/>
  <c r="H14" i="51"/>
  <c r="H13" i="51"/>
  <c r="G13" i="51"/>
  <c r="F13" i="51"/>
  <c r="E13" i="51"/>
  <c r="D13" i="51"/>
  <c r="C13" i="51"/>
  <c r="B13" i="51"/>
  <c r="A13" i="51"/>
  <c r="H11" i="51"/>
  <c r="H10" i="51"/>
  <c r="G10" i="51"/>
  <c r="F10" i="51"/>
  <c r="E10" i="51"/>
  <c r="D10" i="51"/>
  <c r="C10" i="51"/>
  <c r="B10" i="51"/>
  <c r="A10" i="51"/>
  <c r="X9" i="51"/>
  <c r="W9" i="51"/>
  <c r="V9" i="51"/>
  <c r="U9" i="51"/>
  <c r="T9" i="51"/>
  <c r="S9" i="51"/>
  <c r="R9" i="51"/>
  <c r="Q9" i="51"/>
  <c r="P9" i="51"/>
  <c r="O9" i="51"/>
  <c r="N9" i="51"/>
  <c r="M9" i="51"/>
  <c r="L9" i="51"/>
  <c r="K9" i="51"/>
  <c r="J9" i="51"/>
  <c r="I9" i="51"/>
  <c r="H9" i="51"/>
  <c r="G9" i="51"/>
  <c r="F9" i="51"/>
  <c r="E9" i="51"/>
  <c r="D9" i="51"/>
  <c r="C9" i="51"/>
  <c r="B9" i="51"/>
  <c r="I7" i="51"/>
  <c r="E7" i="51"/>
  <c r="B7" i="51"/>
  <c r="B6" i="51"/>
  <c r="A6" i="51"/>
  <c r="X2" i="51"/>
  <c r="A1" i="51"/>
  <c r="H26" i="50"/>
  <c r="H25" i="50"/>
  <c r="G25" i="50"/>
  <c r="F25" i="50"/>
  <c r="E25" i="50"/>
  <c r="D25" i="50"/>
  <c r="C25" i="50"/>
  <c r="B25" i="50"/>
  <c r="A25" i="50"/>
  <c r="H23" i="50"/>
  <c r="H22" i="50"/>
  <c r="G22" i="50"/>
  <c r="F22" i="50"/>
  <c r="E22" i="50"/>
  <c r="D22" i="50"/>
  <c r="C22" i="50"/>
  <c r="B22" i="50"/>
  <c r="A22" i="50"/>
  <c r="H20" i="50"/>
  <c r="H19" i="50"/>
  <c r="G19" i="50"/>
  <c r="F19" i="50"/>
  <c r="E19" i="50"/>
  <c r="D19" i="50"/>
  <c r="C19" i="50"/>
  <c r="B19" i="50"/>
  <c r="A19" i="50"/>
  <c r="H17" i="50"/>
  <c r="H16" i="50"/>
  <c r="G16" i="50"/>
  <c r="F16" i="50"/>
  <c r="E16" i="50"/>
  <c r="D16" i="50"/>
  <c r="C16" i="50"/>
  <c r="B16" i="50"/>
  <c r="A16" i="50"/>
  <c r="H14" i="50"/>
  <c r="H13" i="50"/>
  <c r="G13" i="50"/>
  <c r="F13" i="50"/>
  <c r="E13" i="50"/>
  <c r="D13" i="50"/>
  <c r="C13" i="50"/>
  <c r="B13" i="50"/>
  <c r="A13" i="50"/>
  <c r="H11" i="50"/>
  <c r="H10" i="50"/>
  <c r="G10" i="50"/>
  <c r="F10" i="50"/>
  <c r="E10" i="50"/>
  <c r="D10" i="50"/>
  <c r="C10" i="50"/>
  <c r="B10" i="50"/>
  <c r="A10" i="50"/>
  <c r="X9" i="50"/>
  <c r="W9" i="50"/>
  <c r="V9" i="50"/>
  <c r="U9" i="50"/>
  <c r="T9" i="50"/>
  <c r="S9" i="50"/>
  <c r="R9" i="50"/>
  <c r="Q9" i="50"/>
  <c r="P9" i="50"/>
  <c r="O9" i="50"/>
  <c r="N9" i="50"/>
  <c r="M9" i="50"/>
  <c r="L9" i="50"/>
  <c r="K9" i="50"/>
  <c r="J9" i="50"/>
  <c r="I9" i="50"/>
  <c r="H9" i="50"/>
  <c r="G9" i="50"/>
  <c r="F9" i="50"/>
  <c r="E9" i="50"/>
  <c r="D9" i="50"/>
  <c r="C9" i="50"/>
  <c r="B9" i="50"/>
  <c r="I7" i="50"/>
  <c r="E7" i="50"/>
  <c r="B7" i="50"/>
  <c r="B6" i="50"/>
  <c r="A6" i="50"/>
  <c r="X2" i="50"/>
  <c r="A1" i="50"/>
  <c r="H26" i="49"/>
  <c r="AK24" i="1"/>
  <c r="H25" i="49"/>
  <c r="G25" i="49"/>
  <c r="F25" i="49"/>
  <c r="E25" i="49"/>
  <c r="D25" i="49"/>
  <c r="C25" i="49"/>
  <c r="B25" i="49"/>
  <c r="A25" i="49"/>
  <c r="H23" i="49"/>
  <c r="H22" i="49"/>
  <c r="G22" i="49"/>
  <c r="F22" i="49"/>
  <c r="E22" i="49"/>
  <c r="D22" i="49"/>
  <c r="C22" i="49"/>
  <c r="B22" i="49"/>
  <c r="A22" i="49"/>
  <c r="H20" i="49"/>
  <c r="H19" i="49"/>
  <c r="G19" i="49"/>
  <c r="F19" i="49"/>
  <c r="E19" i="49"/>
  <c r="D19" i="49"/>
  <c r="C19" i="49"/>
  <c r="B19" i="49"/>
  <c r="A19" i="49"/>
  <c r="H17" i="49"/>
  <c r="H16" i="49"/>
  <c r="G16" i="49"/>
  <c r="F16" i="49"/>
  <c r="E16" i="49"/>
  <c r="D16" i="49"/>
  <c r="C16" i="49"/>
  <c r="B16" i="49"/>
  <c r="A16" i="49"/>
  <c r="H14" i="49"/>
  <c r="H13" i="49"/>
  <c r="G13" i="49"/>
  <c r="F13" i="49"/>
  <c r="E13" i="49"/>
  <c r="D13" i="49"/>
  <c r="C13" i="49"/>
  <c r="B13" i="49"/>
  <c r="A13" i="49"/>
  <c r="H11" i="49"/>
  <c r="H10" i="49"/>
  <c r="G10" i="49"/>
  <c r="F10" i="49"/>
  <c r="E10" i="49"/>
  <c r="D10" i="49"/>
  <c r="C10" i="49"/>
  <c r="B10" i="49"/>
  <c r="A10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D9" i="49"/>
  <c r="C9" i="49"/>
  <c r="B9" i="49"/>
  <c r="I7" i="49"/>
  <c r="E7" i="49"/>
  <c r="B7" i="49"/>
  <c r="B6" i="49"/>
  <c r="A6" i="49"/>
  <c r="X2" i="49"/>
  <c r="A1" i="49"/>
  <c r="X2" i="48"/>
  <c r="A1" i="48"/>
  <c r="X2" i="47"/>
  <c r="A1" i="47"/>
  <c r="X2" i="46"/>
  <c r="A1" i="46"/>
  <c r="AI24" i="1"/>
  <c r="AI12" i="1"/>
  <c r="X2" i="45"/>
  <c r="A1" i="45"/>
  <c r="H26" i="44"/>
  <c r="H25" i="44"/>
  <c r="G25" i="44"/>
  <c r="F25" i="44"/>
  <c r="E25" i="44"/>
  <c r="D25" i="44"/>
  <c r="C25" i="44"/>
  <c r="B25" i="44"/>
  <c r="A25" i="44"/>
  <c r="H23" i="44"/>
  <c r="H22" i="44"/>
  <c r="G22" i="44"/>
  <c r="F22" i="44"/>
  <c r="E22" i="44"/>
  <c r="D22" i="44"/>
  <c r="C22" i="44"/>
  <c r="B22" i="44"/>
  <c r="A22" i="44"/>
  <c r="H20" i="44"/>
  <c r="H19" i="44"/>
  <c r="G19" i="44"/>
  <c r="F19" i="44"/>
  <c r="E19" i="44"/>
  <c r="D19" i="44"/>
  <c r="C19" i="44"/>
  <c r="B19" i="44"/>
  <c r="A19" i="44"/>
  <c r="H17" i="44"/>
  <c r="H16" i="44"/>
  <c r="G16" i="44"/>
  <c r="F16" i="44"/>
  <c r="E16" i="44"/>
  <c r="D16" i="44"/>
  <c r="C16" i="44"/>
  <c r="B16" i="44"/>
  <c r="A16" i="44"/>
  <c r="H14" i="44"/>
  <c r="H13" i="44"/>
  <c r="G13" i="44"/>
  <c r="F13" i="44"/>
  <c r="E13" i="44"/>
  <c r="D13" i="44"/>
  <c r="C13" i="44"/>
  <c r="B13" i="44"/>
  <c r="A13" i="44"/>
  <c r="H11" i="44"/>
  <c r="H10" i="44"/>
  <c r="G10" i="44"/>
  <c r="F10" i="44"/>
  <c r="E10" i="44"/>
  <c r="D10" i="44"/>
  <c r="C10" i="44"/>
  <c r="B10" i="44"/>
  <c r="A10" i="44"/>
  <c r="X9" i="44"/>
  <c r="W9" i="44"/>
  <c r="V9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D9" i="44"/>
  <c r="C9" i="44"/>
  <c r="B9" i="44"/>
  <c r="I7" i="44"/>
  <c r="E7" i="44"/>
  <c r="B7" i="44"/>
  <c r="B6" i="44"/>
  <c r="A6" i="44"/>
  <c r="X2" i="44"/>
  <c r="A1" i="44"/>
  <c r="H26" i="43"/>
  <c r="H25" i="43"/>
  <c r="G25" i="43"/>
  <c r="F25" i="43"/>
  <c r="E25" i="43"/>
  <c r="D25" i="43"/>
  <c r="C25" i="43"/>
  <c r="B25" i="43"/>
  <c r="A25" i="43"/>
  <c r="H23" i="43"/>
  <c r="H22" i="43"/>
  <c r="G22" i="43"/>
  <c r="F22" i="43"/>
  <c r="E22" i="43"/>
  <c r="D22" i="43"/>
  <c r="C22" i="43"/>
  <c r="B22" i="43"/>
  <c r="A22" i="43"/>
  <c r="H20" i="43"/>
  <c r="AG18" i="1"/>
  <c r="H19" i="43"/>
  <c r="G19" i="43"/>
  <c r="F19" i="43"/>
  <c r="E19" i="43"/>
  <c r="D19" i="43"/>
  <c r="C19" i="43"/>
  <c r="B19" i="43"/>
  <c r="A19" i="43"/>
  <c r="H17" i="43"/>
  <c r="H16" i="43"/>
  <c r="G16" i="43"/>
  <c r="F16" i="43"/>
  <c r="E16" i="43"/>
  <c r="D16" i="43"/>
  <c r="C16" i="43"/>
  <c r="B16" i="43"/>
  <c r="A16" i="43"/>
  <c r="H14" i="43"/>
  <c r="AG12" i="1"/>
  <c r="H13" i="43"/>
  <c r="G13" i="43"/>
  <c r="F13" i="43"/>
  <c r="E13" i="43"/>
  <c r="D13" i="43"/>
  <c r="C13" i="43"/>
  <c r="B13" i="43"/>
  <c r="A13" i="43"/>
  <c r="H11" i="43"/>
  <c r="H10" i="43"/>
  <c r="G10" i="43"/>
  <c r="F10" i="43"/>
  <c r="E10" i="43"/>
  <c r="D10" i="43"/>
  <c r="C10" i="43"/>
  <c r="B10" i="43"/>
  <c r="A10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B9" i="43"/>
  <c r="I7" i="43"/>
  <c r="E7" i="43"/>
  <c r="B7" i="43"/>
  <c r="B6" i="43"/>
  <c r="A6" i="43"/>
  <c r="X2" i="43"/>
  <c r="A1" i="43"/>
  <c r="H26" i="42"/>
  <c r="H25" i="42"/>
  <c r="G25" i="42"/>
  <c r="F25" i="42"/>
  <c r="E25" i="42"/>
  <c r="D25" i="42"/>
  <c r="C25" i="42"/>
  <c r="B25" i="42"/>
  <c r="A25" i="42"/>
  <c r="H23" i="42"/>
  <c r="AG21" i="1"/>
  <c r="H22" i="42"/>
  <c r="G22" i="42"/>
  <c r="F22" i="42"/>
  <c r="E22" i="42"/>
  <c r="D22" i="42"/>
  <c r="C22" i="42"/>
  <c r="B22" i="42"/>
  <c r="A22" i="42"/>
  <c r="H20" i="42"/>
  <c r="H19" i="42"/>
  <c r="G19" i="42"/>
  <c r="F19" i="42"/>
  <c r="E19" i="42"/>
  <c r="D19" i="42"/>
  <c r="C19" i="42"/>
  <c r="B19" i="42"/>
  <c r="A19" i="42"/>
  <c r="H17" i="42"/>
  <c r="H16" i="42"/>
  <c r="G16" i="42"/>
  <c r="F16" i="42"/>
  <c r="E16" i="42"/>
  <c r="D16" i="42"/>
  <c r="C16" i="42"/>
  <c r="B16" i="42"/>
  <c r="A16" i="42"/>
  <c r="H14" i="42"/>
  <c r="H13" i="42"/>
  <c r="G13" i="42"/>
  <c r="F13" i="42"/>
  <c r="E13" i="42"/>
  <c r="D13" i="42"/>
  <c r="C13" i="42"/>
  <c r="B13" i="42"/>
  <c r="A13" i="42"/>
  <c r="H11" i="42"/>
  <c r="H10" i="42"/>
  <c r="G10" i="42"/>
  <c r="F10" i="42"/>
  <c r="E10" i="42"/>
  <c r="D10" i="42"/>
  <c r="C10" i="42"/>
  <c r="B10" i="42"/>
  <c r="A10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G9" i="42"/>
  <c r="F9" i="42"/>
  <c r="E9" i="42"/>
  <c r="D9" i="42"/>
  <c r="C9" i="42"/>
  <c r="B9" i="42"/>
  <c r="I7" i="42"/>
  <c r="E7" i="42"/>
  <c r="B7" i="42"/>
  <c r="B6" i="42"/>
  <c r="A6" i="42"/>
  <c r="X2" i="42"/>
  <c r="A1" i="42"/>
  <c r="H26" i="41"/>
  <c r="H25" i="41"/>
  <c r="G25" i="41"/>
  <c r="F25" i="41"/>
  <c r="E25" i="41"/>
  <c r="D25" i="41"/>
  <c r="C25" i="41"/>
  <c r="B25" i="41"/>
  <c r="A25" i="41"/>
  <c r="H23" i="41"/>
  <c r="H22" i="41"/>
  <c r="G22" i="41"/>
  <c r="F22" i="41"/>
  <c r="E22" i="41"/>
  <c r="D22" i="41"/>
  <c r="C22" i="41"/>
  <c r="B22" i="41"/>
  <c r="A22" i="41"/>
  <c r="H20" i="41"/>
  <c r="H19" i="41"/>
  <c r="G19" i="41"/>
  <c r="F19" i="41"/>
  <c r="E19" i="41"/>
  <c r="D19" i="41"/>
  <c r="C19" i="41"/>
  <c r="B19" i="41"/>
  <c r="A19" i="41"/>
  <c r="H17" i="41"/>
  <c r="H16" i="41"/>
  <c r="G16" i="41"/>
  <c r="F16" i="41"/>
  <c r="E16" i="41"/>
  <c r="D16" i="41"/>
  <c r="C16" i="41"/>
  <c r="B16" i="41"/>
  <c r="A16" i="41"/>
  <c r="H14" i="41"/>
  <c r="H13" i="41"/>
  <c r="G13" i="41"/>
  <c r="F13" i="41"/>
  <c r="E13" i="41"/>
  <c r="D13" i="41"/>
  <c r="C13" i="41"/>
  <c r="B13" i="41"/>
  <c r="A13" i="41"/>
  <c r="H11" i="41"/>
  <c r="H10" i="41"/>
  <c r="G10" i="41"/>
  <c r="F10" i="41"/>
  <c r="E10" i="41"/>
  <c r="D10" i="41"/>
  <c r="C10" i="41"/>
  <c r="B10" i="41"/>
  <c r="A10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I7" i="41"/>
  <c r="E7" i="41"/>
  <c r="B7" i="41"/>
  <c r="B6" i="41"/>
  <c r="A6" i="41"/>
  <c r="X2" i="41"/>
  <c r="A1" i="41"/>
  <c r="H26" i="40"/>
  <c r="H25" i="40"/>
  <c r="G25" i="40"/>
  <c r="F25" i="40"/>
  <c r="E25" i="40"/>
  <c r="D25" i="40"/>
  <c r="C25" i="40"/>
  <c r="B25" i="40"/>
  <c r="A25" i="40"/>
  <c r="H23" i="40"/>
  <c r="H22" i="40"/>
  <c r="G22" i="40"/>
  <c r="F22" i="40"/>
  <c r="E22" i="40"/>
  <c r="D22" i="40"/>
  <c r="C22" i="40"/>
  <c r="B22" i="40"/>
  <c r="A22" i="40"/>
  <c r="H20" i="40"/>
  <c r="H19" i="40"/>
  <c r="G19" i="40"/>
  <c r="F19" i="40"/>
  <c r="E19" i="40"/>
  <c r="D19" i="40"/>
  <c r="C19" i="40"/>
  <c r="B19" i="40"/>
  <c r="A19" i="40"/>
  <c r="H17" i="40"/>
  <c r="H16" i="40"/>
  <c r="G16" i="40"/>
  <c r="F16" i="40"/>
  <c r="E16" i="40"/>
  <c r="D16" i="40"/>
  <c r="C16" i="40"/>
  <c r="B16" i="40"/>
  <c r="A16" i="40"/>
  <c r="H14" i="40"/>
  <c r="AE12" i="1"/>
  <c r="H13" i="40"/>
  <c r="G13" i="40"/>
  <c r="F13" i="40"/>
  <c r="E13" i="40"/>
  <c r="D13" i="40"/>
  <c r="C13" i="40"/>
  <c r="B13" i="40"/>
  <c r="A13" i="40"/>
  <c r="H11" i="40"/>
  <c r="H10" i="40"/>
  <c r="G10" i="40"/>
  <c r="F10" i="40"/>
  <c r="E10" i="40"/>
  <c r="D10" i="40"/>
  <c r="C10" i="40"/>
  <c r="B10" i="40"/>
  <c r="A10" i="40"/>
  <c r="H9" i="40"/>
  <c r="G9" i="40"/>
  <c r="F9" i="40"/>
  <c r="E9" i="40"/>
  <c r="D9" i="40"/>
  <c r="C9" i="40"/>
  <c r="B9" i="40"/>
  <c r="E7" i="40"/>
  <c r="B7" i="40"/>
  <c r="B6" i="40"/>
  <c r="A6" i="40"/>
  <c r="X2" i="40"/>
  <c r="A1" i="40"/>
  <c r="AC18" i="1"/>
  <c r="X2" i="39"/>
  <c r="A1" i="39"/>
  <c r="AC9" i="1"/>
  <c r="X2" i="38"/>
  <c r="A1" i="38"/>
  <c r="X2" i="37"/>
  <c r="A1" i="37"/>
  <c r="H26" i="36"/>
  <c r="H25" i="36"/>
  <c r="G25" i="36"/>
  <c r="F25" i="36"/>
  <c r="E25" i="36"/>
  <c r="D25" i="36"/>
  <c r="C25" i="36"/>
  <c r="B25" i="36"/>
  <c r="A25" i="36"/>
  <c r="H23" i="36"/>
  <c r="H22" i="36"/>
  <c r="G22" i="36"/>
  <c r="F22" i="36"/>
  <c r="E22" i="36"/>
  <c r="D22" i="36"/>
  <c r="C22" i="36"/>
  <c r="B22" i="36"/>
  <c r="A22" i="36"/>
  <c r="H20" i="36"/>
  <c r="H19" i="36"/>
  <c r="G19" i="36"/>
  <c r="F19" i="36"/>
  <c r="E19" i="36"/>
  <c r="D19" i="36"/>
  <c r="C19" i="36"/>
  <c r="B19" i="36"/>
  <c r="A19" i="36"/>
  <c r="H17" i="36"/>
  <c r="H16" i="36"/>
  <c r="G16" i="36"/>
  <c r="F16" i="36"/>
  <c r="E16" i="36"/>
  <c r="D16" i="36"/>
  <c r="C16" i="36"/>
  <c r="B16" i="36"/>
  <c r="A16" i="36"/>
  <c r="H14" i="36"/>
  <c r="H13" i="36"/>
  <c r="G13" i="36"/>
  <c r="F13" i="36"/>
  <c r="E13" i="36"/>
  <c r="D13" i="36"/>
  <c r="C13" i="36"/>
  <c r="B13" i="36"/>
  <c r="A13" i="36"/>
  <c r="H11" i="36"/>
  <c r="H10" i="36"/>
  <c r="G10" i="36"/>
  <c r="F10" i="36"/>
  <c r="E10" i="36"/>
  <c r="D10" i="36"/>
  <c r="C10" i="36"/>
  <c r="B10" i="36"/>
  <c r="A10" i="36"/>
  <c r="H9" i="36"/>
  <c r="G9" i="36"/>
  <c r="F9" i="36"/>
  <c r="E9" i="36"/>
  <c r="D9" i="36"/>
  <c r="C9" i="36"/>
  <c r="B9" i="36"/>
  <c r="E7" i="36"/>
  <c r="B7" i="36"/>
  <c r="B6" i="36"/>
  <c r="A6" i="36"/>
  <c r="X2" i="36"/>
  <c r="A1" i="36"/>
  <c r="H26" i="35"/>
  <c r="H25" i="35"/>
  <c r="G25" i="35"/>
  <c r="F25" i="35"/>
  <c r="E25" i="35"/>
  <c r="D25" i="35"/>
  <c r="C25" i="35"/>
  <c r="B25" i="35"/>
  <c r="A25" i="35"/>
  <c r="H23" i="35"/>
  <c r="H22" i="35"/>
  <c r="G22" i="35"/>
  <c r="F22" i="35"/>
  <c r="E22" i="35"/>
  <c r="D22" i="35"/>
  <c r="C22" i="35"/>
  <c r="B22" i="35"/>
  <c r="A22" i="35"/>
  <c r="H20" i="35"/>
  <c r="H19" i="35"/>
  <c r="G19" i="35"/>
  <c r="F19" i="35"/>
  <c r="E19" i="35"/>
  <c r="D19" i="35"/>
  <c r="C19" i="35"/>
  <c r="B19" i="35"/>
  <c r="A19" i="35"/>
  <c r="H17" i="35"/>
  <c r="H16" i="35"/>
  <c r="G16" i="35"/>
  <c r="F16" i="35"/>
  <c r="E16" i="35"/>
  <c r="D16" i="35"/>
  <c r="C16" i="35"/>
  <c r="B16" i="35"/>
  <c r="A16" i="35"/>
  <c r="H14" i="35"/>
  <c r="H13" i="35"/>
  <c r="G13" i="35"/>
  <c r="F13" i="35"/>
  <c r="E13" i="35"/>
  <c r="D13" i="35"/>
  <c r="C13" i="35"/>
  <c r="B13" i="35"/>
  <c r="A13" i="35"/>
  <c r="H11" i="35"/>
  <c r="H10" i="35"/>
  <c r="G10" i="35"/>
  <c r="F10" i="35"/>
  <c r="E10" i="35"/>
  <c r="D10" i="35"/>
  <c r="C10" i="35"/>
  <c r="B10" i="35"/>
  <c r="A10" i="35"/>
  <c r="H9" i="35"/>
  <c r="G9" i="35"/>
  <c r="F9" i="35"/>
  <c r="E9" i="35"/>
  <c r="D9" i="35"/>
  <c r="C9" i="35"/>
  <c r="B9" i="35"/>
  <c r="E7" i="35"/>
  <c r="B7" i="35"/>
  <c r="B6" i="35"/>
  <c r="A6" i="35"/>
  <c r="X2" i="35"/>
  <c r="A1" i="35"/>
  <c r="H26" i="34"/>
  <c r="H25" i="34"/>
  <c r="G25" i="34"/>
  <c r="F25" i="34"/>
  <c r="E25" i="34"/>
  <c r="D25" i="34"/>
  <c r="C25" i="34"/>
  <c r="B25" i="34"/>
  <c r="A25" i="34"/>
  <c r="H23" i="34"/>
  <c r="H22" i="34"/>
  <c r="G22" i="34"/>
  <c r="F22" i="34"/>
  <c r="E22" i="34"/>
  <c r="D22" i="34"/>
  <c r="C22" i="34"/>
  <c r="B22" i="34"/>
  <c r="A22" i="34"/>
  <c r="H20" i="34"/>
  <c r="H19" i="34"/>
  <c r="G19" i="34"/>
  <c r="F19" i="34"/>
  <c r="E19" i="34"/>
  <c r="D19" i="34"/>
  <c r="C19" i="34"/>
  <c r="B19" i="34"/>
  <c r="A19" i="34"/>
  <c r="H17" i="34"/>
  <c r="H16" i="34"/>
  <c r="G16" i="34"/>
  <c r="F16" i="34"/>
  <c r="E16" i="34"/>
  <c r="D16" i="34"/>
  <c r="C16" i="34"/>
  <c r="B16" i="34"/>
  <c r="A16" i="34"/>
  <c r="H14" i="34"/>
  <c r="H13" i="34"/>
  <c r="G13" i="34"/>
  <c r="F13" i="34"/>
  <c r="E13" i="34"/>
  <c r="D13" i="34"/>
  <c r="C13" i="34"/>
  <c r="B13" i="34"/>
  <c r="A13" i="34"/>
  <c r="H11" i="34"/>
  <c r="H10" i="34"/>
  <c r="G10" i="34"/>
  <c r="F10" i="34"/>
  <c r="E10" i="34"/>
  <c r="D10" i="34"/>
  <c r="C10" i="34"/>
  <c r="B10" i="34"/>
  <c r="A10" i="34"/>
  <c r="H9" i="34"/>
  <c r="G9" i="34"/>
  <c r="F9" i="34"/>
  <c r="E9" i="34"/>
  <c r="D9" i="34"/>
  <c r="C9" i="34"/>
  <c r="B9" i="34"/>
  <c r="E7" i="34"/>
  <c r="B7" i="34"/>
  <c r="B6" i="34"/>
  <c r="A6" i="34"/>
  <c r="X2" i="34"/>
  <c r="A1" i="34"/>
  <c r="H26" i="33"/>
  <c r="H25" i="33"/>
  <c r="G25" i="33"/>
  <c r="F25" i="33"/>
  <c r="E25" i="33"/>
  <c r="D25" i="33"/>
  <c r="C25" i="33"/>
  <c r="B25" i="33"/>
  <c r="A25" i="33"/>
  <c r="H23" i="33"/>
  <c r="H22" i="33"/>
  <c r="G22" i="33"/>
  <c r="F22" i="33"/>
  <c r="E22" i="33"/>
  <c r="D22" i="33"/>
  <c r="C22" i="33"/>
  <c r="B22" i="33"/>
  <c r="A22" i="33"/>
  <c r="H20" i="33"/>
  <c r="H19" i="33"/>
  <c r="G19" i="33"/>
  <c r="F19" i="33"/>
  <c r="E19" i="33"/>
  <c r="D19" i="33"/>
  <c r="C19" i="33"/>
  <c r="B19" i="33"/>
  <c r="A19" i="33"/>
  <c r="H17" i="33"/>
  <c r="H16" i="33"/>
  <c r="G16" i="33"/>
  <c r="F16" i="33"/>
  <c r="E16" i="33"/>
  <c r="D16" i="33"/>
  <c r="C16" i="33"/>
  <c r="B16" i="33"/>
  <c r="A16" i="33"/>
  <c r="H14" i="33"/>
  <c r="H13" i="33"/>
  <c r="G13" i="33"/>
  <c r="F13" i="33"/>
  <c r="E13" i="33"/>
  <c r="D13" i="33"/>
  <c r="C13" i="33"/>
  <c r="B13" i="33"/>
  <c r="A13" i="33"/>
  <c r="H11" i="33"/>
  <c r="H10" i="33"/>
  <c r="G10" i="33"/>
  <c r="F10" i="33"/>
  <c r="E10" i="33"/>
  <c r="D10" i="33"/>
  <c r="C10" i="33"/>
  <c r="B10" i="33"/>
  <c r="A10" i="33"/>
  <c r="H9" i="33"/>
  <c r="G9" i="33"/>
  <c r="F9" i="33"/>
  <c r="E9" i="33"/>
  <c r="D9" i="33"/>
  <c r="C9" i="33"/>
  <c r="B9" i="33"/>
  <c r="E7" i="33"/>
  <c r="B7" i="33"/>
  <c r="B6" i="33"/>
  <c r="A6" i="33"/>
  <c r="X2" i="33"/>
  <c r="A1" i="33"/>
  <c r="H26" i="32"/>
  <c r="H25" i="32"/>
  <c r="G25" i="32"/>
  <c r="F25" i="32"/>
  <c r="E25" i="32"/>
  <c r="D25" i="32"/>
  <c r="C25" i="32"/>
  <c r="B25" i="32"/>
  <c r="A25" i="32"/>
  <c r="H23" i="32"/>
  <c r="H22" i="32"/>
  <c r="G22" i="32"/>
  <c r="F22" i="32"/>
  <c r="E22" i="32"/>
  <c r="D22" i="32"/>
  <c r="C22" i="32"/>
  <c r="B22" i="32"/>
  <c r="A22" i="32"/>
  <c r="H20" i="32"/>
  <c r="H19" i="32"/>
  <c r="G19" i="32"/>
  <c r="F19" i="32"/>
  <c r="E19" i="32"/>
  <c r="D19" i="32"/>
  <c r="C19" i="32"/>
  <c r="B19" i="32"/>
  <c r="A19" i="32"/>
  <c r="H17" i="32"/>
  <c r="H16" i="32"/>
  <c r="G16" i="32"/>
  <c r="F16" i="32"/>
  <c r="E16" i="32"/>
  <c r="D16" i="32"/>
  <c r="C16" i="32"/>
  <c r="B16" i="32"/>
  <c r="A16" i="32"/>
  <c r="H14" i="32"/>
  <c r="H13" i="32"/>
  <c r="G13" i="32"/>
  <c r="F13" i="32"/>
  <c r="E13" i="32"/>
  <c r="D13" i="32"/>
  <c r="C13" i="32"/>
  <c r="B13" i="32"/>
  <c r="A13" i="32"/>
  <c r="H11" i="32"/>
  <c r="H10" i="32"/>
  <c r="G10" i="32"/>
  <c r="F10" i="32"/>
  <c r="E10" i="32"/>
  <c r="D10" i="32"/>
  <c r="C10" i="32"/>
  <c r="B10" i="32"/>
  <c r="A10" i="32"/>
  <c r="H9" i="32"/>
  <c r="G9" i="32"/>
  <c r="F9" i="32"/>
  <c r="E9" i="32"/>
  <c r="D9" i="32"/>
  <c r="C9" i="32"/>
  <c r="B9" i="32"/>
  <c r="E7" i="32"/>
  <c r="B7" i="32"/>
  <c r="B6" i="32"/>
  <c r="A6" i="32"/>
  <c r="X2" i="32"/>
  <c r="A1" i="32"/>
  <c r="H26" i="31"/>
  <c r="H25" i="31"/>
  <c r="G25" i="31"/>
  <c r="F25" i="31"/>
  <c r="E25" i="31"/>
  <c r="D25" i="31"/>
  <c r="C25" i="31"/>
  <c r="B25" i="31"/>
  <c r="A25" i="31"/>
  <c r="H23" i="31"/>
  <c r="H22" i="31"/>
  <c r="G22" i="31"/>
  <c r="F22" i="31"/>
  <c r="E22" i="31"/>
  <c r="D22" i="31"/>
  <c r="C22" i="31"/>
  <c r="B22" i="31"/>
  <c r="A22" i="31"/>
  <c r="H20" i="31"/>
  <c r="H19" i="31"/>
  <c r="G19" i="31"/>
  <c r="F19" i="31"/>
  <c r="E19" i="31"/>
  <c r="D19" i="31"/>
  <c r="C19" i="31"/>
  <c r="B19" i="31"/>
  <c r="A19" i="31"/>
  <c r="H17" i="31"/>
  <c r="H16" i="31"/>
  <c r="G16" i="31"/>
  <c r="F16" i="31"/>
  <c r="E16" i="31"/>
  <c r="D16" i="31"/>
  <c r="C16" i="31"/>
  <c r="B16" i="31"/>
  <c r="A16" i="31"/>
  <c r="H14" i="31"/>
  <c r="H13" i="31"/>
  <c r="G13" i="31"/>
  <c r="F13" i="31"/>
  <c r="E13" i="31"/>
  <c r="D13" i="31"/>
  <c r="C13" i="31"/>
  <c r="B13" i="31"/>
  <c r="A13" i="31"/>
  <c r="H11" i="31"/>
  <c r="H10" i="31"/>
  <c r="G10" i="31"/>
  <c r="F10" i="31"/>
  <c r="E10" i="31"/>
  <c r="D10" i="31"/>
  <c r="C10" i="31"/>
  <c r="B10" i="31"/>
  <c r="A10" i="31"/>
  <c r="H9" i="31"/>
  <c r="G9" i="31"/>
  <c r="F9" i="31"/>
  <c r="E9" i="31"/>
  <c r="D9" i="31"/>
  <c r="C9" i="31"/>
  <c r="B9" i="31"/>
  <c r="E7" i="31"/>
  <c r="B7" i="31"/>
  <c r="B6" i="31"/>
  <c r="A6" i="31"/>
  <c r="X2" i="31"/>
  <c r="A1" i="31"/>
  <c r="H26" i="30"/>
  <c r="H25" i="30"/>
  <c r="G25" i="30"/>
  <c r="F25" i="30"/>
  <c r="E25" i="30"/>
  <c r="D25" i="30"/>
  <c r="C25" i="30"/>
  <c r="B25" i="30"/>
  <c r="A25" i="30"/>
  <c r="H23" i="30"/>
  <c r="H22" i="30"/>
  <c r="G22" i="30"/>
  <c r="F22" i="30"/>
  <c r="E22" i="30"/>
  <c r="D22" i="30"/>
  <c r="C22" i="30"/>
  <c r="B22" i="30"/>
  <c r="A22" i="30"/>
  <c r="H20" i="30"/>
  <c r="H19" i="30"/>
  <c r="G19" i="30"/>
  <c r="F19" i="30"/>
  <c r="E19" i="30"/>
  <c r="D19" i="30"/>
  <c r="C19" i="30"/>
  <c r="B19" i="30"/>
  <c r="A19" i="30"/>
  <c r="H17" i="30"/>
  <c r="H16" i="30"/>
  <c r="G16" i="30"/>
  <c r="F16" i="30"/>
  <c r="E16" i="30"/>
  <c r="D16" i="30"/>
  <c r="C16" i="30"/>
  <c r="B16" i="30"/>
  <c r="A16" i="30"/>
  <c r="H14" i="30"/>
  <c r="H13" i="30"/>
  <c r="G13" i="30"/>
  <c r="F13" i="30"/>
  <c r="E13" i="30"/>
  <c r="D13" i="30"/>
  <c r="C13" i="30"/>
  <c r="B13" i="30"/>
  <c r="A13" i="30"/>
  <c r="H11" i="30"/>
  <c r="H10" i="30"/>
  <c r="G10" i="30"/>
  <c r="F10" i="30"/>
  <c r="E10" i="30"/>
  <c r="D10" i="30"/>
  <c r="C10" i="30"/>
  <c r="B10" i="30"/>
  <c r="A10" i="30"/>
  <c r="H9" i="30"/>
  <c r="G9" i="30"/>
  <c r="F9" i="30"/>
  <c r="E9" i="30"/>
  <c r="D9" i="30"/>
  <c r="C9" i="30"/>
  <c r="B9" i="30"/>
  <c r="E7" i="30"/>
  <c r="B7" i="30"/>
  <c r="B6" i="30"/>
  <c r="A6" i="30"/>
  <c r="X2" i="30"/>
  <c r="A1" i="30"/>
  <c r="H26" i="29"/>
  <c r="H25" i="29"/>
  <c r="G25" i="29"/>
  <c r="F25" i="29"/>
  <c r="E25" i="29"/>
  <c r="D25" i="29"/>
  <c r="C25" i="29"/>
  <c r="B25" i="29"/>
  <c r="A25" i="29"/>
  <c r="H23" i="29"/>
  <c r="H22" i="29"/>
  <c r="G22" i="29"/>
  <c r="F22" i="29"/>
  <c r="E22" i="29"/>
  <c r="D22" i="29"/>
  <c r="C22" i="29"/>
  <c r="B22" i="29"/>
  <c r="A22" i="29"/>
  <c r="H20" i="29"/>
  <c r="H19" i="29"/>
  <c r="G19" i="29"/>
  <c r="F19" i="29"/>
  <c r="E19" i="29"/>
  <c r="D19" i="29"/>
  <c r="C19" i="29"/>
  <c r="B19" i="29"/>
  <c r="A19" i="29"/>
  <c r="H17" i="29"/>
  <c r="H16" i="29"/>
  <c r="G16" i="29"/>
  <c r="F16" i="29"/>
  <c r="E16" i="29"/>
  <c r="D16" i="29"/>
  <c r="C16" i="29"/>
  <c r="B16" i="29"/>
  <c r="A16" i="29"/>
  <c r="H14" i="29"/>
  <c r="W12" i="1"/>
  <c r="H13" i="29"/>
  <c r="G13" i="29"/>
  <c r="F13" i="29"/>
  <c r="E13" i="29"/>
  <c r="D13" i="29"/>
  <c r="C13" i="29"/>
  <c r="B13" i="29"/>
  <c r="A13" i="29"/>
  <c r="H11" i="29"/>
  <c r="H10" i="29"/>
  <c r="G10" i="29"/>
  <c r="F10" i="29"/>
  <c r="E10" i="29"/>
  <c r="D10" i="29"/>
  <c r="C10" i="29"/>
  <c r="B10" i="29"/>
  <c r="A10" i="29"/>
  <c r="H9" i="29"/>
  <c r="G9" i="29"/>
  <c r="F9" i="29"/>
  <c r="E9" i="29"/>
  <c r="D9" i="29"/>
  <c r="C9" i="29"/>
  <c r="B9" i="29"/>
  <c r="E7" i="29"/>
  <c r="B7" i="29"/>
  <c r="B6" i="29"/>
  <c r="A6" i="29"/>
  <c r="X2" i="29"/>
  <c r="A1" i="29"/>
  <c r="H26" i="28"/>
  <c r="H25" i="28"/>
  <c r="G25" i="28"/>
  <c r="F25" i="28"/>
  <c r="E25" i="28"/>
  <c r="D25" i="28"/>
  <c r="C25" i="28"/>
  <c r="B25" i="28"/>
  <c r="A25" i="28"/>
  <c r="H23" i="28"/>
  <c r="H22" i="28"/>
  <c r="G22" i="28"/>
  <c r="F22" i="28"/>
  <c r="E22" i="28"/>
  <c r="D22" i="28"/>
  <c r="C22" i="28"/>
  <c r="B22" i="28"/>
  <c r="A22" i="28"/>
  <c r="H20" i="28"/>
  <c r="H19" i="28"/>
  <c r="G19" i="28"/>
  <c r="F19" i="28"/>
  <c r="E19" i="28"/>
  <c r="D19" i="28"/>
  <c r="C19" i="28"/>
  <c r="B19" i="28"/>
  <c r="A19" i="28"/>
  <c r="H17" i="28"/>
  <c r="H16" i="28"/>
  <c r="G16" i="28"/>
  <c r="F16" i="28"/>
  <c r="E16" i="28"/>
  <c r="D16" i="28"/>
  <c r="C16" i="28"/>
  <c r="B16" i="28"/>
  <c r="A16" i="28"/>
  <c r="H14" i="28"/>
  <c r="H13" i="28"/>
  <c r="G13" i="28"/>
  <c r="F13" i="28"/>
  <c r="E13" i="28"/>
  <c r="D13" i="28"/>
  <c r="C13" i="28"/>
  <c r="B13" i="28"/>
  <c r="A13" i="28"/>
  <c r="H11" i="28"/>
  <c r="H10" i="28"/>
  <c r="G10" i="28"/>
  <c r="F10" i="28"/>
  <c r="E10" i="28"/>
  <c r="D10" i="28"/>
  <c r="C10" i="28"/>
  <c r="B10" i="28"/>
  <c r="A10" i="28"/>
  <c r="H9" i="28"/>
  <c r="G9" i="28"/>
  <c r="F9" i="28"/>
  <c r="E9" i="28"/>
  <c r="D9" i="28"/>
  <c r="C9" i="28"/>
  <c r="B9" i="28"/>
  <c r="E7" i="28"/>
  <c r="B7" i="28"/>
  <c r="B6" i="28"/>
  <c r="A6" i="28"/>
  <c r="X2" i="28"/>
  <c r="A1" i="28"/>
  <c r="H26" i="27"/>
  <c r="H25" i="27"/>
  <c r="G25" i="27"/>
  <c r="F25" i="27"/>
  <c r="E25" i="27"/>
  <c r="D25" i="27"/>
  <c r="C25" i="27"/>
  <c r="B25" i="27"/>
  <c r="A25" i="27"/>
  <c r="H23" i="27"/>
  <c r="H22" i="27"/>
  <c r="G22" i="27"/>
  <c r="F22" i="27"/>
  <c r="E22" i="27"/>
  <c r="D22" i="27"/>
  <c r="C22" i="27"/>
  <c r="B22" i="27"/>
  <c r="A22" i="27"/>
  <c r="H20" i="27"/>
  <c r="H19" i="27"/>
  <c r="G19" i="27"/>
  <c r="F19" i="27"/>
  <c r="E19" i="27"/>
  <c r="D19" i="27"/>
  <c r="C19" i="27"/>
  <c r="B19" i="27"/>
  <c r="A19" i="27"/>
  <c r="H17" i="27"/>
  <c r="H16" i="27"/>
  <c r="G16" i="27"/>
  <c r="F16" i="27"/>
  <c r="E16" i="27"/>
  <c r="D16" i="27"/>
  <c r="C16" i="27"/>
  <c r="B16" i="27"/>
  <c r="A16" i="27"/>
  <c r="H14" i="27"/>
  <c r="H13" i="27"/>
  <c r="G13" i="27"/>
  <c r="F13" i="27"/>
  <c r="E13" i="27"/>
  <c r="D13" i="27"/>
  <c r="C13" i="27"/>
  <c r="B13" i="27"/>
  <c r="A13" i="27"/>
  <c r="H11" i="27"/>
  <c r="H10" i="27"/>
  <c r="G10" i="27"/>
  <c r="F10" i="27"/>
  <c r="E10" i="27"/>
  <c r="D10" i="27"/>
  <c r="C10" i="27"/>
  <c r="B10" i="27"/>
  <c r="A10" i="27"/>
  <c r="H9" i="27"/>
  <c r="G9" i="27"/>
  <c r="F9" i="27"/>
  <c r="E9" i="27"/>
  <c r="D9" i="27"/>
  <c r="C9" i="27"/>
  <c r="B9" i="27"/>
  <c r="E7" i="27"/>
  <c r="B7" i="27"/>
  <c r="B6" i="27"/>
  <c r="A6" i="27"/>
  <c r="X2" i="27"/>
  <c r="A1" i="27"/>
  <c r="H26" i="26"/>
  <c r="H25" i="26"/>
  <c r="G25" i="26"/>
  <c r="F25" i="26"/>
  <c r="E25" i="26"/>
  <c r="D25" i="26"/>
  <c r="C25" i="26"/>
  <c r="B25" i="26"/>
  <c r="A25" i="26"/>
  <c r="H23" i="26"/>
  <c r="H22" i="26"/>
  <c r="G22" i="26"/>
  <c r="F22" i="26"/>
  <c r="E22" i="26"/>
  <c r="D22" i="26"/>
  <c r="C22" i="26"/>
  <c r="B22" i="26"/>
  <c r="A22" i="26"/>
  <c r="H20" i="26"/>
  <c r="H19" i="26"/>
  <c r="G19" i="26"/>
  <c r="F19" i="26"/>
  <c r="E19" i="26"/>
  <c r="D19" i="26"/>
  <c r="C19" i="26"/>
  <c r="B19" i="26"/>
  <c r="A19" i="26"/>
  <c r="H17" i="26"/>
  <c r="H16" i="26"/>
  <c r="G16" i="26"/>
  <c r="F16" i="26"/>
  <c r="E16" i="26"/>
  <c r="D16" i="26"/>
  <c r="C16" i="26"/>
  <c r="B16" i="26"/>
  <c r="A16" i="26"/>
  <c r="H14" i="26"/>
  <c r="H13" i="26"/>
  <c r="G13" i="26"/>
  <c r="F13" i="26"/>
  <c r="E13" i="26"/>
  <c r="D13" i="26"/>
  <c r="C13" i="26"/>
  <c r="B13" i="26"/>
  <c r="A13" i="26"/>
  <c r="H11" i="26"/>
  <c r="H10" i="26"/>
  <c r="G10" i="26"/>
  <c r="F10" i="26"/>
  <c r="E10" i="26"/>
  <c r="D10" i="26"/>
  <c r="C10" i="26"/>
  <c r="B10" i="26"/>
  <c r="A10" i="26"/>
  <c r="H9" i="26"/>
  <c r="G9" i="26"/>
  <c r="F9" i="26"/>
  <c r="E9" i="26"/>
  <c r="D9" i="26"/>
  <c r="C9" i="26"/>
  <c r="B9" i="26"/>
  <c r="I7" i="26"/>
  <c r="E7" i="26"/>
  <c r="B7" i="26"/>
  <c r="B6" i="26"/>
  <c r="A6" i="26"/>
  <c r="X2" i="26"/>
  <c r="A1" i="26"/>
  <c r="H26" i="25"/>
  <c r="H25" i="25"/>
  <c r="G25" i="25"/>
  <c r="F25" i="25"/>
  <c r="E25" i="25"/>
  <c r="D25" i="25"/>
  <c r="C25" i="25"/>
  <c r="B25" i="25"/>
  <c r="A25" i="25"/>
  <c r="H23" i="25"/>
  <c r="H22" i="25"/>
  <c r="G22" i="25"/>
  <c r="F22" i="25"/>
  <c r="E22" i="25"/>
  <c r="D22" i="25"/>
  <c r="C22" i="25"/>
  <c r="B22" i="25"/>
  <c r="A22" i="25"/>
  <c r="H20" i="25"/>
  <c r="H19" i="25"/>
  <c r="G19" i="25"/>
  <c r="F19" i="25"/>
  <c r="E19" i="25"/>
  <c r="D19" i="25"/>
  <c r="C19" i="25"/>
  <c r="B19" i="25"/>
  <c r="A19" i="25"/>
  <c r="H17" i="25"/>
  <c r="H16" i="25"/>
  <c r="G16" i="25"/>
  <c r="F16" i="25"/>
  <c r="E16" i="25"/>
  <c r="D16" i="25"/>
  <c r="C16" i="25"/>
  <c r="B16" i="25"/>
  <c r="A16" i="25"/>
  <c r="H14" i="25"/>
  <c r="U12" i="1"/>
  <c r="H13" i="25"/>
  <c r="G13" i="25"/>
  <c r="F13" i="25"/>
  <c r="E13" i="25"/>
  <c r="D13" i="25"/>
  <c r="C13" i="25"/>
  <c r="B13" i="25"/>
  <c r="A13" i="25"/>
  <c r="H11" i="25"/>
  <c r="H10" i="25"/>
  <c r="G10" i="25"/>
  <c r="F10" i="25"/>
  <c r="E10" i="25"/>
  <c r="D10" i="25"/>
  <c r="C10" i="25"/>
  <c r="B10" i="25"/>
  <c r="A10" i="25"/>
  <c r="X9" i="25"/>
  <c r="W9" i="25"/>
  <c r="V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I7" i="25"/>
  <c r="E7" i="25"/>
  <c r="B7" i="25"/>
  <c r="B6" i="25"/>
  <c r="A6" i="25"/>
  <c r="X2" i="25"/>
  <c r="A1" i="25"/>
  <c r="H26" i="24"/>
  <c r="H25" i="24"/>
  <c r="G25" i="24"/>
  <c r="F25" i="24"/>
  <c r="E25" i="24"/>
  <c r="D25" i="24"/>
  <c r="C25" i="24"/>
  <c r="B25" i="24"/>
  <c r="A25" i="24"/>
  <c r="H23" i="24"/>
  <c r="H22" i="24"/>
  <c r="G22" i="24"/>
  <c r="F22" i="24"/>
  <c r="E22" i="24"/>
  <c r="D22" i="24"/>
  <c r="C22" i="24"/>
  <c r="B22" i="24"/>
  <c r="A22" i="24"/>
  <c r="H20" i="24"/>
  <c r="H19" i="24"/>
  <c r="G19" i="24"/>
  <c r="F19" i="24"/>
  <c r="E19" i="24"/>
  <c r="D19" i="24"/>
  <c r="C19" i="24"/>
  <c r="B19" i="24"/>
  <c r="A19" i="24"/>
  <c r="H17" i="24"/>
  <c r="U15" i="1"/>
  <c r="H16" i="24"/>
  <c r="G16" i="24"/>
  <c r="F16" i="24"/>
  <c r="E16" i="24"/>
  <c r="D16" i="24"/>
  <c r="C16" i="24"/>
  <c r="B16" i="24"/>
  <c r="A16" i="24"/>
  <c r="H14" i="24"/>
  <c r="H13" i="24"/>
  <c r="G13" i="24"/>
  <c r="F13" i="24"/>
  <c r="E13" i="24"/>
  <c r="D13" i="24"/>
  <c r="C13" i="24"/>
  <c r="B13" i="24"/>
  <c r="A13" i="24"/>
  <c r="H11" i="24"/>
  <c r="H10" i="24"/>
  <c r="G10" i="24"/>
  <c r="F10" i="24"/>
  <c r="E10" i="24"/>
  <c r="D10" i="24"/>
  <c r="C10" i="24"/>
  <c r="B10" i="24"/>
  <c r="A10" i="24"/>
  <c r="X9" i="24"/>
  <c r="W9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D9" i="24"/>
  <c r="C9" i="24"/>
  <c r="B9" i="24"/>
  <c r="I7" i="24"/>
  <c r="E7" i="24"/>
  <c r="B7" i="24"/>
  <c r="B6" i="24"/>
  <c r="A6" i="24"/>
  <c r="X2" i="24"/>
  <c r="A1" i="24"/>
  <c r="H26" i="23"/>
  <c r="H25" i="23"/>
  <c r="G25" i="23"/>
  <c r="F25" i="23"/>
  <c r="E25" i="23"/>
  <c r="D25" i="23"/>
  <c r="C25" i="23"/>
  <c r="B25" i="23"/>
  <c r="A25" i="23"/>
  <c r="H23" i="23"/>
  <c r="H22" i="23"/>
  <c r="G22" i="23"/>
  <c r="F22" i="23"/>
  <c r="E22" i="23"/>
  <c r="D22" i="23"/>
  <c r="C22" i="23"/>
  <c r="B22" i="23"/>
  <c r="A22" i="23"/>
  <c r="H20" i="23"/>
  <c r="U18" i="1"/>
  <c r="H19" i="23"/>
  <c r="G19" i="23"/>
  <c r="F19" i="23"/>
  <c r="E19" i="23"/>
  <c r="D19" i="23"/>
  <c r="C19" i="23"/>
  <c r="B19" i="23"/>
  <c r="A19" i="23"/>
  <c r="H17" i="23"/>
  <c r="H16" i="23"/>
  <c r="G16" i="23"/>
  <c r="F16" i="23"/>
  <c r="E16" i="23"/>
  <c r="D16" i="23"/>
  <c r="C16" i="23"/>
  <c r="B16" i="23"/>
  <c r="A16" i="23"/>
  <c r="H14" i="23"/>
  <c r="H13" i="23"/>
  <c r="G13" i="23"/>
  <c r="F13" i="23"/>
  <c r="E13" i="23"/>
  <c r="D13" i="23"/>
  <c r="C13" i="23"/>
  <c r="B13" i="23"/>
  <c r="A13" i="23"/>
  <c r="H11" i="23"/>
  <c r="H10" i="23"/>
  <c r="G10" i="23"/>
  <c r="F10" i="23"/>
  <c r="E10" i="23"/>
  <c r="D10" i="23"/>
  <c r="C10" i="23"/>
  <c r="B10" i="23"/>
  <c r="A10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I7" i="23"/>
  <c r="E7" i="23"/>
  <c r="B7" i="23"/>
  <c r="B6" i="23"/>
  <c r="A6" i="23"/>
  <c r="X2" i="23"/>
  <c r="A1" i="23"/>
  <c r="H26" i="22"/>
  <c r="H25" i="22"/>
  <c r="G25" i="22"/>
  <c r="F25" i="22"/>
  <c r="E25" i="22"/>
  <c r="D25" i="22"/>
  <c r="C25" i="22"/>
  <c r="B25" i="22"/>
  <c r="A25" i="22"/>
  <c r="H23" i="22"/>
  <c r="U21" i="1"/>
  <c r="H22" i="22"/>
  <c r="G22" i="22"/>
  <c r="F22" i="22"/>
  <c r="E22" i="22"/>
  <c r="D22" i="22"/>
  <c r="C22" i="22"/>
  <c r="B22" i="22"/>
  <c r="A22" i="22"/>
  <c r="H20" i="22"/>
  <c r="H19" i="22"/>
  <c r="G19" i="22"/>
  <c r="F19" i="22"/>
  <c r="E19" i="22"/>
  <c r="D19" i="22"/>
  <c r="C19" i="22"/>
  <c r="B19" i="22"/>
  <c r="A19" i="22"/>
  <c r="H17" i="22"/>
  <c r="H16" i="22"/>
  <c r="G16" i="22"/>
  <c r="F16" i="22"/>
  <c r="E16" i="22"/>
  <c r="D16" i="22"/>
  <c r="C16" i="22"/>
  <c r="B16" i="22"/>
  <c r="A16" i="22"/>
  <c r="H14" i="22"/>
  <c r="H13" i="22"/>
  <c r="G13" i="22"/>
  <c r="F13" i="22"/>
  <c r="E13" i="22"/>
  <c r="D13" i="22"/>
  <c r="C13" i="22"/>
  <c r="B13" i="22"/>
  <c r="A13" i="22"/>
  <c r="H11" i="22"/>
  <c r="U9" i="1"/>
  <c r="H10" i="22"/>
  <c r="G10" i="22"/>
  <c r="F10" i="22"/>
  <c r="E10" i="22"/>
  <c r="D10" i="22"/>
  <c r="C10" i="22"/>
  <c r="B10" i="22"/>
  <c r="A10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I7" i="22"/>
  <c r="E7" i="22"/>
  <c r="B7" i="22"/>
  <c r="B6" i="22"/>
  <c r="A6" i="22"/>
  <c r="X2" i="22"/>
  <c r="A1" i="22"/>
  <c r="X2" i="21"/>
  <c r="A1" i="21"/>
  <c r="X2" i="20"/>
  <c r="A1" i="20"/>
  <c r="X2" i="19"/>
  <c r="A1" i="19"/>
  <c r="X2" i="18"/>
  <c r="A1" i="18"/>
  <c r="X2" i="17"/>
  <c r="A1" i="17"/>
  <c r="X2" i="16"/>
  <c r="A1" i="16"/>
  <c r="X2" i="15"/>
  <c r="A1" i="15"/>
  <c r="H26" i="14"/>
  <c r="H25" i="14"/>
  <c r="G25" i="14"/>
  <c r="F25" i="14"/>
  <c r="E25" i="14"/>
  <c r="D25" i="14"/>
  <c r="C25" i="14"/>
  <c r="B25" i="14"/>
  <c r="A25" i="14"/>
  <c r="H23" i="14"/>
  <c r="H22" i="14"/>
  <c r="G22" i="14"/>
  <c r="F22" i="14"/>
  <c r="E22" i="14"/>
  <c r="D22" i="14"/>
  <c r="C22" i="14"/>
  <c r="B22" i="14"/>
  <c r="A22" i="14"/>
  <c r="H20" i="14"/>
  <c r="H19" i="14"/>
  <c r="G19" i="14"/>
  <c r="F19" i="14"/>
  <c r="E19" i="14"/>
  <c r="D19" i="14"/>
  <c r="C19" i="14"/>
  <c r="B19" i="14"/>
  <c r="A19" i="14"/>
  <c r="H17" i="14"/>
  <c r="H16" i="14"/>
  <c r="G16" i="14"/>
  <c r="F16" i="14"/>
  <c r="E16" i="14"/>
  <c r="D16" i="14"/>
  <c r="C16" i="14"/>
  <c r="B16" i="14"/>
  <c r="A16" i="14"/>
  <c r="H14" i="14"/>
  <c r="H13" i="14"/>
  <c r="G13" i="14"/>
  <c r="F13" i="14"/>
  <c r="E13" i="14"/>
  <c r="D13" i="14"/>
  <c r="C13" i="14"/>
  <c r="B13" i="14"/>
  <c r="A13" i="14"/>
  <c r="H11" i="14"/>
  <c r="H10" i="14"/>
  <c r="G10" i="14"/>
  <c r="F10" i="14"/>
  <c r="E10" i="14"/>
  <c r="D10" i="14"/>
  <c r="C10" i="14"/>
  <c r="B10" i="14"/>
  <c r="A10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I7" i="14"/>
  <c r="E7" i="14"/>
  <c r="B7" i="14"/>
  <c r="B6" i="14"/>
  <c r="A6" i="14"/>
  <c r="X2" i="14"/>
  <c r="A1" i="14"/>
  <c r="X2" i="13"/>
  <c r="A1" i="13"/>
  <c r="M15" i="1"/>
  <c r="X2" i="12"/>
  <c r="A1" i="12"/>
  <c r="X2" i="11"/>
  <c r="A1" i="11"/>
  <c r="M21" i="1"/>
  <c r="X2" i="10"/>
  <c r="A1" i="10"/>
  <c r="X2" i="9"/>
  <c r="A1" i="9"/>
  <c r="X2" i="8"/>
  <c r="A1" i="8"/>
  <c r="X2" i="7"/>
  <c r="A1" i="7"/>
  <c r="X2" i="6"/>
  <c r="A1" i="6"/>
  <c r="X2" i="5"/>
  <c r="A1" i="5"/>
  <c r="X2" i="4"/>
  <c r="A1" i="4"/>
  <c r="X2" i="3"/>
  <c r="A1" i="3"/>
  <c r="X2" i="2"/>
  <c r="A1" i="2"/>
  <c r="AS24" i="1"/>
  <c r="AQ24" i="1"/>
  <c r="AO24" i="1"/>
  <c r="AM24" i="1"/>
  <c r="AG24" i="1"/>
  <c r="AC24" i="1"/>
  <c r="AA24" i="1"/>
  <c r="S24" i="1"/>
  <c r="Q24" i="1"/>
  <c r="O24" i="1"/>
  <c r="K24" i="1"/>
  <c r="I24" i="1"/>
  <c r="AO21" i="1"/>
  <c r="AK21" i="1"/>
  <c r="AI21" i="1"/>
  <c r="AC21" i="1"/>
  <c r="S21" i="1"/>
  <c r="Q21" i="1"/>
  <c r="O21" i="1"/>
  <c r="K21" i="1"/>
  <c r="I21" i="1"/>
  <c r="AS18" i="1"/>
  <c r="AQ18" i="1"/>
  <c r="AM18" i="1"/>
  <c r="AI18" i="1"/>
  <c r="AE18" i="1"/>
  <c r="S18" i="1"/>
  <c r="Q18" i="1"/>
  <c r="O18" i="1"/>
  <c r="K18" i="1"/>
  <c r="AS15" i="1"/>
  <c r="AQ15" i="1"/>
  <c r="AO15" i="1"/>
  <c r="AM15" i="1"/>
  <c r="AK15" i="1"/>
  <c r="AI15" i="1"/>
  <c r="AE15" i="1"/>
  <c r="AC15" i="1"/>
  <c r="S15" i="1"/>
  <c r="Q15" i="1"/>
  <c r="K15" i="1"/>
  <c r="I15" i="1"/>
  <c r="AS12" i="1"/>
  <c r="AO12" i="1"/>
  <c r="AC12" i="1"/>
  <c r="AA12" i="1"/>
  <c r="Y12" i="1"/>
  <c r="S12" i="1"/>
  <c r="Q12" i="1"/>
  <c r="O12" i="1"/>
  <c r="K12" i="1"/>
  <c r="I12" i="1"/>
  <c r="AS9" i="1"/>
  <c r="AO9" i="1"/>
  <c r="AM9" i="1"/>
  <c r="S9" i="1"/>
  <c r="I9" i="1"/>
  <c r="Y24" i="1" l="1"/>
  <c r="W18" i="1"/>
  <c r="AA18" i="1"/>
  <c r="AA21" i="1"/>
  <c r="W9" i="1"/>
  <c r="Y18" i="1"/>
  <c r="Y21" i="1"/>
  <c r="AI9" i="1"/>
  <c r="AA9" i="1"/>
  <c r="Y15" i="1"/>
  <c r="AG15" i="1"/>
  <c r="AG9" i="1"/>
  <c r="Q9" i="1"/>
  <c r="K9" i="1"/>
  <c r="I18" i="1"/>
  <c r="AK9" i="1"/>
  <c r="Y9" i="1"/>
  <c r="W24" i="1"/>
  <c r="AQ21" i="1"/>
  <c r="AQ9" i="1"/>
  <c r="AM21" i="1"/>
  <c r="AK18" i="1"/>
  <c r="W15" i="1"/>
  <c r="U24" i="1"/>
  <c r="M12" i="1"/>
  <c r="AU12" i="1" s="1"/>
  <c r="M24" i="1"/>
  <c r="M18" i="1"/>
  <c r="AU15" i="1" l="1"/>
  <c r="AU21" i="1"/>
  <c r="AU9" i="1"/>
  <c r="AU18" i="1"/>
  <c r="AU24" i="1"/>
</calcChain>
</file>

<file path=xl/sharedStrings.xml><?xml version="1.0" encoding="utf-8"?>
<sst xmlns="http://schemas.openxmlformats.org/spreadsheetml/2006/main" count="89975" uniqueCount="105">
  <si>
    <t>INSTITUTO NACIONAL ELECTORAL
SISTEMA DE GESTIÓN DE LA CALIDAD
VERACRUZ</t>
  </si>
  <si>
    <t>Fecha de corte: 07/01/2024</t>
  </si>
  <si>
    <t>Version: 0</t>
  </si>
  <si>
    <t xml:space="preserve">TABLERO DE CONTROL DISTRITAL DE PROCESOS SUSTANTIVOS DEL SISTEMA DE GESTIÓN DE LA CALIDAD </t>
  </si>
  <si>
    <t>CAMPAÑA ANUAL INTENSA 2023</t>
  </si>
  <si>
    <t>Número</t>
  </si>
  <si>
    <t xml:space="preserve">PROCESOS SUSTANTIVOS E INDICADORES </t>
  </si>
  <si>
    <t xml:space="preserve">% AVANCE REGISTRADO </t>
  </si>
  <si>
    <t>DESCRIPCIÓN</t>
  </si>
  <si>
    <t>MEDICIÓN</t>
  </si>
  <si>
    <t xml:space="preserve">Proceso </t>
  </si>
  <si>
    <t>Dueño de Proceso</t>
  </si>
  <si>
    <t>Indicador</t>
  </si>
  <si>
    <t>Cálculo</t>
  </si>
  <si>
    <t xml:space="preserve">Periodo </t>
  </si>
  <si>
    <t>Estimado</t>
  </si>
  <si>
    <t>Nominativo</t>
  </si>
  <si>
    <t>Distrito 01</t>
  </si>
  <si>
    <t>Distrito 02</t>
  </si>
  <si>
    <t>Distrito 03</t>
  </si>
  <si>
    <t>Distrito 04</t>
  </si>
  <si>
    <t>Distrito 05</t>
  </si>
  <si>
    <t>Distrito 06</t>
  </si>
  <si>
    <t>Distrito 07</t>
  </si>
  <si>
    <t>Distrito 08</t>
  </si>
  <si>
    <t>Distrito 09</t>
  </si>
  <si>
    <t>Distrito 10</t>
  </si>
  <si>
    <t>Distrito 11</t>
  </si>
  <si>
    <t>Distrito 12</t>
  </si>
  <si>
    <t>Distrito 13</t>
  </si>
  <si>
    <t>Distrito 14</t>
  </si>
  <si>
    <t>Distrito 15</t>
  </si>
  <si>
    <t>Distrito 16</t>
  </si>
  <si>
    <t>Distrito 17</t>
  </si>
  <si>
    <t>Distrito 18</t>
  </si>
  <si>
    <t>Distrito 19</t>
  </si>
  <si>
    <t>Estatal</t>
  </si>
  <si>
    <t>ENTREVISTA</t>
  </si>
  <si>
    <t xml:space="preserve"> Auxiliar de Atención Ciudadana</t>
  </si>
  <si>
    <t>Efectividad de la entrevista =</t>
  </si>
  <si>
    <t>(Número de trámites aplicados / (Número de fichas requisitadas - Notificaciones de improcedencia de trámite)) x 100</t>
  </si>
  <si>
    <t>Semanal (remesa)</t>
  </si>
  <si>
    <t>Número de trámites aplicados</t>
  </si>
  <si>
    <t>Número de fichas requisitadas - Notificaciones de improcedencia de trámite</t>
  </si>
  <si>
    <t>TRÁMITE</t>
  </si>
  <si>
    <t>Operador de Equipo Tecnológico</t>
  </si>
  <si>
    <t>Trámites exitosos efectivos=</t>
  </si>
  <si>
    <t>(Número de trámites exitosos / Número de trámites aplicados) x 100</t>
  </si>
  <si>
    <t>Número de trámites exitosos</t>
  </si>
  <si>
    <t>TRANSFERENCIA</t>
  </si>
  <si>
    <t>Responsable de Módulo</t>
  </si>
  <si>
    <t xml:space="preserve">Transacciones exitosas = </t>
  </si>
  <si>
    <t>(Número de Archivos de Transacción aceptados /Total de Archivos de Transacción procesados) x100</t>
  </si>
  <si>
    <t>Número de Archivos de Transacción aceptados</t>
  </si>
  <si>
    <t>Total de Archivos de Transacción procesados</t>
  </si>
  <si>
    <t>CONCILIACIÓN</t>
  </si>
  <si>
    <t xml:space="preserve">Credenciales disponibles para entrega = </t>
  </si>
  <si>
    <t>((Credenciales recibidas - credenciales inconsistentes) / Credenciales recibidas) x 100</t>
  </si>
  <si>
    <t xml:space="preserve">Credenciales Recibidas - Credenciales inconsistentes </t>
  </si>
  <si>
    <t xml:space="preserve">Credenciales recibidas </t>
  </si>
  <si>
    <t>(Credenciales en resguardo / Credenciales totales en SIIRFE disponibles para entrega) x 100</t>
  </si>
  <si>
    <t>Credenciales en resguardo</t>
  </si>
  <si>
    <t>Credenciales totales en SIIRFE disponibles para entrega</t>
  </si>
  <si>
    <t>ENTREGA</t>
  </si>
  <si>
    <t xml:space="preserve">Efectividad de entrega de CPV en MAC = </t>
  </si>
  <si>
    <t>(Total de credenciales entregadas / Total de credenciales solicitadas) x 100</t>
  </si>
  <si>
    <t xml:space="preserve">Total de credenciales entregadas </t>
  </si>
  <si>
    <t xml:space="preserve"> Total de credenciales solicitadas</t>
  </si>
  <si>
    <t xml:space="preserve">Distrito </t>
  </si>
  <si>
    <t>Módulo</t>
  </si>
  <si>
    <t>TABLERO DE CONTROL DE PROCESOS SUSTANTIVOS DEL SISTEMA DE GESTIÓN DE LA CALIDAD</t>
  </si>
  <si>
    <t> </t>
  </si>
  <si>
    <t>SEMANA OPERATIVA</t>
  </si>
  <si>
    <t>% AVANCE REGISTRADO</t>
  </si>
  <si>
    <t>2023-37</t>
  </si>
  <si>
    <t>2023-38</t>
  </si>
  <si>
    <t>2023-39</t>
  </si>
  <si>
    <t>2023-40</t>
  </si>
  <si>
    <t>2023-41</t>
  </si>
  <si>
    <t>2023-42</t>
  </si>
  <si>
    <t>2023-43</t>
  </si>
  <si>
    <t>2023-44</t>
  </si>
  <si>
    <t>2023-45</t>
  </si>
  <si>
    <t>2023-46</t>
  </si>
  <si>
    <t>2023-47</t>
  </si>
  <si>
    <t>2023-48</t>
  </si>
  <si>
    <t>2023-49</t>
  </si>
  <si>
    <t>2023-50</t>
  </si>
  <si>
    <t>2023-51</t>
  </si>
  <si>
    <t>2023-52</t>
  </si>
  <si>
    <t>2023-53</t>
  </si>
  <si>
    <t>2023-54</t>
  </si>
  <si>
    <t>2024-01</t>
  </si>
  <si>
    <t>2024-02</t>
  </si>
  <si>
    <t>2024-03</t>
  </si>
  <si>
    <t>2024-04</t>
  </si>
  <si>
    <t>*Registre el valor nominal solicitado en la celda, el resultado proporcional esta automatizado.</t>
  </si>
  <si>
    <t xml:space="preserve">Semaforización </t>
  </si>
  <si>
    <t xml:space="preserve">Valor que requiere atención y justificación en el apartado de observaciones </t>
  </si>
  <si>
    <t xml:space="preserve">Valor suficiente </t>
  </si>
  <si>
    <t>Valor esperado</t>
  </si>
  <si>
    <t xml:space="preserve">CUADRO DE OBSERVACIONES </t>
  </si>
  <si>
    <t>Descripción</t>
  </si>
  <si>
    <t xml:space="preserve">No conformidad </t>
  </si>
  <si>
    <t>3023-40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</si>
</sst>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\-??_-;_-@_-"/>
    <numFmt numFmtId="165" formatCode="0.0%"/>
    <numFmt numFmtId="166" formatCode="0.000"/>
  </numFmts>
  <fonts count="60">
    <font>
      <sz val="10"/>
      <name val="Arial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8"/>
      <name val="Arial"/>
      <family val="2"/>
      <charset val="1"/>
    </font>
    <font>
      <b/>
      <sz val="14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8"/>
      <color rgb="FFFFFFFF"/>
      <name val="Arial"/>
      <family val="2"/>
      <charset val="1"/>
    </font>
    <font>
      <b/>
      <sz val="12"/>
      <color rgb="FFFFFFFF"/>
      <name val="Arial"/>
      <family val="2"/>
      <charset val="1"/>
    </font>
    <font>
      <b/>
      <sz val="11"/>
      <color rgb="FFFFFFFF"/>
      <name val="Arial"/>
      <family val="2"/>
      <charset val="1"/>
    </font>
    <font>
      <b/>
      <sz val="14"/>
      <color rgb="FFFFFFFF"/>
      <name val="Arial"/>
      <family val="2"/>
      <charset val="1"/>
    </font>
    <font>
      <b/>
      <sz val="11"/>
      <color rgb="FF44546A"/>
      <name val="Arial"/>
      <family val="2"/>
      <charset val="1"/>
    </font>
    <font>
      <b/>
      <sz val="11"/>
      <color rgb="FF333F4F"/>
      <name val="Arial"/>
      <family val="2"/>
      <charset val="1"/>
    </font>
    <font>
      <sz val="9"/>
      <color rgb="FF333F4F"/>
      <name val="Arial"/>
      <family val="2"/>
      <charset val="1"/>
    </font>
    <font>
      <sz val="10"/>
      <color rgb="FF333F4F"/>
      <name val="Arial"/>
      <family val="2"/>
      <charset val="1"/>
    </font>
    <font>
      <b/>
      <sz val="10"/>
      <color rgb="FF333F4F"/>
      <name val="Arial"/>
      <family val="2"/>
      <charset val="1"/>
    </font>
    <font>
      <b/>
      <sz val="14"/>
      <color rgb="FF44546A"/>
      <name val="Arial"/>
      <family val="2"/>
      <charset val="1"/>
    </font>
    <font>
      <sz val="18"/>
      <color rgb="FFFFFFFF"/>
      <name val="Arial"/>
      <family val="2"/>
      <charset val="1"/>
    </font>
    <font>
      <sz val="9"/>
      <name val="Arial"/>
      <family val="2"/>
      <charset val="1"/>
    </font>
    <font>
      <sz val="18"/>
      <name val="Arial"/>
      <family val="2"/>
      <charset val="1"/>
    </font>
    <font>
      <sz val="10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sz val="18"/>
      <color rgb="FF000000"/>
      <name val="Arial"/>
      <family val="2"/>
      <charset val="1"/>
    </font>
    <font>
      <b/>
      <sz val="10"/>
      <color rgb="FF333F50"/>
      <name val="Arial"/>
      <family val="2"/>
      <charset val="1"/>
    </font>
    <font>
      <sz val="8"/>
      <name val="Arial"/>
      <family val="2"/>
      <charset val="1"/>
    </font>
    <font>
      <b/>
      <sz val="16"/>
      <name val="Arial"/>
      <family val="2"/>
      <charset val="1"/>
    </font>
    <font>
      <b/>
      <sz val="10"/>
      <color rgb="FFFFFFFF"/>
      <name val="Arial"/>
      <family val="2"/>
      <charset val="1"/>
    </font>
    <font>
      <b/>
      <sz val="9"/>
      <color rgb="FFFFFFFF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9"/>
      <color rgb="FF44546A"/>
      <name val="Arial"/>
      <family val="2"/>
      <charset val="1"/>
    </font>
    <font>
      <sz val="11"/>
      <color rgb="FF000000"/>
      <name val="Arial"/>
      <family val="2"/>
      <charset val="1"/>
    </font>
    <font>
      <b/>
      <sz val="11"/>
      <color rgb="FFFFFFFF"/>
      <name val="Arial Black"/>
      <family val="2"/>
      <charset val="1"/>
    </font>
    <font>
      <b/>
      <sz val="11"/>
      <color rgb="FF000000"/>
      <name val="Arial"/>
      <family val="2"/>
    </font>
    <font>
      <b/>
      <sz val="11"/>
      <color rgb="FFFFFFFF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8"/>
      <color rgb="FFFFFFFF"/>
      <name val="Arial"/>
      <family val="2"/>
      <charset val="1"/>
    </font>
    <font>
      <b/>
      <sz val="14"/>
      <color rgb="FFFFFFFF"/>
      <name val="Arial"/>
      <charset val="1"/>
    </font>
    <font>
      <b/>
      <sz val="8"/>
      <color rgb="FFFFFFFF"/>
      <name val="Arial"/>
      <charset val="1"/>
    </font>
    <font>
      <b/>
      <sz val="12"/>
      <color rgb="FFFFFFFF"/>
      <name val="Arial"/>
      <charset val="1"/>
    </font>
    <font>
      <b/>
      <sz val="10"/>
      <color rgb="FFFFFFFF"/>
      <name val="Arial"/>
      <charset val="1"/>
    </font>
    <font>
      <b/>
      <sz val="9"/>
      <color rgb="FFFFFFFF"/>
      <name val="Arial"/>
      <charset val="1"/>
    </font>
    <font>
      <b/>
      <sz val="11"/>
      <color rgb="FF44546A"/>
      <name val="Arial"/>
      <charset val="1"/>
    </font>
    <font>
      <b/>
      <sz val="11"/>
      <color rgb="FF333F4F"/>
      <name val="Arial"/>
      <charset val="1"/>
    </font>
    <font>
      <sz val="10"/>
      <color rgb="FF333F4F"/>
      <name val="Arial"/>
      <charset val="1"/>
    </font>
    <font>
      <sz val="9"/>
      <color rgb="FF333F4F"/>
      <name val="Arial"/>
      <charset val="1"/>
    </font>
    <font>
      <b/>
      <sz val="10"/>
      <color rgb="FF333F4F"/>
      <name val="Arial"/>
      <charset val="1"/>
    </font>
    <font>
      <b/>
      <sz val="14"/>
      <color rgb="FF44546A"/>
      <name val="Arial"/>
      <charset val="1"/>
    </font>
    <font>
      <b/>
      <sz val="11"/>
      <color rgb="FF000000"/>
      <name val="Arial"/>
      <charset val="1"/>
    </font>
    <font>
      <b/>
      <sz val="18"/>
      <color rgb="FFFFFFFF"/>
      <name val="Arial"/>
      <charset val="1"/>
    </font>
    <font>
      <b/>
      <sz val="11"/>
      <color rgb="FFFFFFFF"/>
      <name val="Arial"/>
      <charset val="1"/>
    </font>
    <font>
      <b/>
      <sz val="11"/>
      <color rgb="FF435369"/>
      <name val="Arial"/>
      <charset val="1"/>
    </font>
    <font>
      <sz val="10"/>
      <color rgb="FF000000"/>
      <name val="Arial"/>
      <charset val="1"/>
    </font>
    <font>
      <sz val="18"/>
      <color rgb="FFFFFFFF"/>
      <name val="Arial"/>
      <charset val="1"/>
    </font>
    <font>
      <b/>
      <sz val="9"/>
      <color rgb="FF44546A"/>
      <name val="Arial"/>
      <charset val="1"/>
    </font>
    <font>
      <sz val="9"/>
      <name val="Arial"/>
      <charset val="1"/>
    </font>
    <font>
      <b/>
      <sz val="10"/>
      <name val="Arial"/>
      <charset val="1"/>
    </font>
    <font>
      <b/>
      <sz val="12"/>
      <color rgb="FF000000"/>
      <name val="Arial"/>
      <family val="2"/>
      <charset val="1"/>
    </font>
    <font>
      <b/>
      <sz val="12"/>
      <color rgb="FF44546A"/>
      <name val="Arial"/>
      <family val="2"/>
      <charset val="1"/>
    </font>
  </fonts>
  <fills count="21">
    <fill>
      <patternFill patternType="none"/>
    </fill>
    <fill>
      <patternFill patternType="gray125"/>
    </fill>
    <fill>
      <patternFill patternType="solid">
        <fgColor rgb="FFEBF1DE"/>
        <bgColor rgb="FFE7E6E6"/>
      </patternFill>
    </fill>
    <fill>
      <patternFill patternType="solid">
        <fgColor rgb="FF950054"/>
        <bgColor rgb="FFB8006E"/>
      </patternFill>
    </fill>
    <fill>
      <patternFill patternType="solid">
        <fgColor rgb="FF7F7F7F"/>
        <bgColor rgb="FF808080"/>
      </patternFill>
    </fill>
    <fill>
      <patternFill patternType="solid">
        <fgColor rgb="FFE7E6E6"/>
        <bgColor rgb="FFE6E4E4"/>
      </patternFill>
    </fill>
    <fill>
      <patternFill patternType="solid">
        <fgColor rgb="FF535353"/>
        <bgColor rgb="FF44546A"/>
      </patternFill>
    </fill>
    <fill>
      <patternFill patternType="solid">
        <fgColor rgb="FFB2B2B2"/>
        <bgColor rgb="FF9999FF"/>
      </patternFill>
    </fill>
    <fill>
      <patternFill patternType="solid">
        <fgColor rgb="FFFFFFFF"/>
        <bgColor rgb="FFEBF1DE"/>
      </patternFill>
    </fill>
    <fill>
      <patternFill patternType="solid">
        <fgColor rgb="FFE98BD7"/>
        <bgColor rgb="FFCC99FF"/>
      </patternFill>
    </fill>
    <fill>
      <patternFill patternType="solid">
        <fgColor rgb="FFD5007F"/>
        <bgColor rgb="FFB8006E"/>
      </patternFill>
    </fill>
    <fill>
      <patternFill patternType="solid">
        <fgColor rgb="FFE6E4E4"/>
        <bgColor rgb="FFE7E6E6"/>
      </patternFill>
    </fill>
    <fill>
      <patternFill patternType="solid">
        <fgColor rgb="FFE7E6E6"/>
        <bgColor rgb="FF000000"/>
      </patternFill>
    </fill>
    <fill>
      <patternFill patternType="solid">
        <fgColor rgb="FF950054"/>
        <bgColor rgb="FF000000"/>
      </patternFill>
    </fill>
    <fill>
      <patternFill patternType="solid">
        <fgColor rgb="FFE7E6E6"/>
        <bgColor rgb="FFEBF1DE"/>
      </patternFill>
    </fill>
    <fill>
      <patternFill patternType="solid">
        <fgColor rgb="FF95005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50054"/>
        <bgColor rgb="FFE6E4E4"/>
      </patternFill>
    </fill>
    <fill>
      <patternFill patternType="solid">
        <fgColor rgb="FFE98BD7"/>
        <bgColor rgb="FFE6E4E4"/>
      </patternFill>
    </fill>
    <fill>
      <patternFill patternType="solid">
        <fgColor rgb="FFD5007F"/>
        <bgColor rgb="FFE6E4E4"/>
      </patternFill>
    </fill>
    <fill>
      <patternFill patternType="solid">
        <fgColor theme="0" tint="-4.9989318521683403E-2"/>
        <bgColor rgb="FFE6E4E4"/>
      </patternFill>
    </fill>
  </fills>
  <borders count="3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double">
        <color rgb="FF808080"/>
      </left>
      <right style="double">
        <color rgb="FF808080"/>
      </right>
      <top style="double">
        <color rgb="FF808080"/>
      </top>
      <bottom style="double">
        <color rgb="FF808080"/>
      </bottom>
      <diagonal/>
    </border>
    <border>
      <left style="double">
        <color rgb="FF808080"/>
      </left>
      <right style="double">
        <color rgb="FF808080"/>
      </right>
      <top/>
      <bottom style="double">
        <color rgb="FF808080"/>
      </bottom>
      <diagonal/>
    </border>
    <border>
      <left/>
      <right style="double">
        <color rgb="FF808080"/>
      </right>
      <top style="double">
        <color rgb="FF808080"/>
      </top>
      <bottom style="double">
        <color rgb="FF808080"/>
      </bottom>
      <diagonal/>
    </border>
    <border>
      <left/>
      <right/>
      <top style="double">
        <color rgb="FF808080"/>
      </top>
      <bottom style="double">
        <color rgb="FF808080"/>
      </bottom>
      <diagonal/>
    </border>
    <border>
      <left/>
      <right style="double">
        <color rgb="FF808080"/>
      </right>
      <top/>
      <bottom style="double">
        <color rgb="FF808080"/>
      </bottom>
      <diagonal/>
    </border>
    <border>
      <left style="double">
        <color rgb="FFE7E6E6"/>
      </left>
      <right style="double">
        <color rgb="FFE7E6E6"/>
      </right>
      <top style="double">
        <color rgb="FFE7E6E6"/>
      </top>
      <bottom style="double">
        <color rgb="FFE7E6E6"/>
      </bottom>
      <diagonal/>
    </border>
    <border>
      <left/>
      <right style="double">
        <color rgb="FFB2B2B2"/>
      </right>
      <top style="double">
        <color rgb="FFB2B2B2"/>
      </top>
      <bottom style="double">
        <color rgb="FFB2B2B2"/>
      </bottom>
      <diagonal/>
    </border>
    <border>
      <left style="double">
        <color rgb="FFB2B2B2"/>
      </left>
      <right style="double">
        <color rgb="FFB2B2B2"/>
      </right>
      <top style="double">
        <color rgb="FFB2B2B2"/>
      </top>
      <bottom style="double">
        <color rgb="FFB2B2B2"/>
      </bottom>
      <diagonal/>
    </border>
    <border>
      <left style="double">
        <color rgb="FF808080"/>
      </left>
      <right/>
      <top style="double">
        <color rgb="FF808080"/>
      </top>
      <bottom style="double">
        <color rgb="FF808080"/>
      </bottom>
      <diagonal/>
    </border>
    <border>
      <left style="double">
        <color rgb="FF7F7F7F"/>
      </left>
      <right style="double">
        <color rgb="FF7F7F7F"/>
      </right>
      <top style="double">
        <color rgb="FF7F7F7F"/>
      </top>
      <bottom style="double">
        <color rgb="FF7F7F7F"/>
      </bottom>
      <diagonal/>
    </border>
    <border>
      <left/>
      <right style="double">
        <color rgb="FF7F7F7F"/>
      </right>
      <top style="double">
        <color rgb="FF7F7F7F"/>
      </top>
      <bottom style="double">
        <color rgb="FF7F7F7F"/>
      </bottom>
      <diagonal/>
    </border>
    <border>
      <left style="double">
        <color rgb="FF7F7F7F"/>
      </left>
      <right style="double">
        <color rgb="FF7F7F7F"/>
      </right>
      <top/>
      <bottom style="double">
        <color rgb="FF7F7F7F"/>
      </bottom>
      <diagonal/>
    </border>
    <border>
      <left/>
      <right style="double">
        <color rgb="FF7F7F7F"/>
      </right>
      <top/>
      <bottom style="double">
        <color rgb="FF7F7F7F"/>
      </bottom>
      <diagonal/>
    </border>
    <border>
      <left style="double">
        <color rgb="FF808080"/>
      </left>
      <right style="double">
        <color rgb="FF808080"/>
      </right>
      <top style="double">
        <color rgb="FF808080"/>
      </top>
      <bottom/>
      <diagonal/>
    </border>
    <border>
      <left/>
      <right/>
      <top/>
      <bottom style="double">
        <color rgb="FF808080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rgb="FF808080"/>
      </left>
      <right style="double">
        <color rgb="FF808080"/>
      </right>
      <top/>
      <bottom/>
      <diagonal/>
    </border>
    <border>
      <left/>
      <right style="double">
        <color rgb="FFE7E6E6"/>
      </right>
      <top style="double">
        <color rgb="FFE7E6E6"/>
      </top>
      <bottom style="double">
        <color rgb="FFE7E6E6"/>
      </bottom>
      <diagonal/>
    </border>
    <border>
      <left/>
      <right/>
      <top style="double">
        <color rgb="FFB2B2B2"/>
      </top>
      <bottom style="double">
        <color rgb="FFB2B2B2"/>
      </bottom>
      <diagonal/>
    </border>
    <border>
      <left/>
      <right/>
      <top style="double">
        <color rgb="FFB2B2B2"/>
      </top>
      <bottom/>
      <diagonal/>
    </border>
    <border>
      <left style="double">
        <color rgb="FFB2B2B2"/>
      </left>
      <right/>
      <top style="double">
        <color rgb="FFB2B2B2"/>
      </top>
      <bottom/>
      <diagonal/>
    </border>
    <border>
      <left/>
      <right style="double">
        <color rgb="FFB2B2B2"/>
      </right>
      <top style="double">
        <color rgb="FFB2B2B2"/>
      </top>
      <bottom/>
      <diagonal/>
    </border>
    <border>
      <left style="double">
        <color rgb="FFB2B2B2"/>
      </left>
      <right/>
      <top/>
      <bottom style="double">
        <color rgb="FFB2B2B2"/>
      </bottom>
      <diagonal/>
    </border>
    <border>
      <left/>
      <right/>
      <top/>
      <bottom style="double">
        <color rgb="FFB2B2B2"/>
      </bottom>
      <diagonal/>
    </border>
    <border>
      <left/>
      <right style="double">
        <color rgb="FFB2B2B2"/>
      </right>
      <top/>
      <bottom style="double">
        <color rgb="FFB2B2B2"/>
      </bottom>
      <diagonal/>
    </border>
  </borders>
  <cellStyleXfs count="12">
    <xf numFmtId="0" fontId="0" fillId="0" borderId="0"/>
    <xf numFmtId="9" fontId="33" fillId="0" borderId="0" applyBorder="0" applyProtection="0"/>
    <xf numFmtId="0" fontId="33" fillId="2" borderId="0" applyBorder="0"/>
    <xf numFmtId="164" fontId="33" fillId="0" borderId="0" applyBorder="0" applyProtection="0"/>
    <xf numFmtId="164" fontId="33" fillId="0" borderId="0" applyBorder="0" applyProtection="0"/>
    <xf numFmtId="164" fontId="33" fillId="0" borderId="0" applyBorder="0" applyProtection="0"/>
    <xf numFmtId="164" fontId="33" fillId="0" borderId="0" applyBorder="0" applyProtection="0"/>
    <xf numFmtId="164" fontId="33" fillId="0" borderId="0" applyBorder="0" applyProtection="0"/>
    <xf numFmtId="164" fontId="33" fillId="0" borderId="0" applyBorder="0" applyProtection="0"/>
    <xf numFmtId="164" fontId="33" fillId="0" borderId="0" applyBorder="0" applyProtection="0"/>
    <xf numFmtId="0" fontId="1" fillId="0" borderId="0"/>
    <xf numFmtId="9" fontId="33" fillId="0" borderId="0" applyBorder="0" applyProtection="0"/>
  </cellStyleXfs>
  <cellXfs count="362">
    <xf numFmtId="0" fontId="0" fillId="0" borderId="0" xfId="0"/>
    <xf numFmtId="0" fontId="2" fillId="0" borderId="0" xfId="0" applyFont="1" applyAlignment="1">
      <alignment horizontal="right" vertical="top" wrapText="1"/>
    </xf>
    <xf numFmtId="0" fontId="1" fillId="0" borderId="0" xfId="0" applyFont="1"/>
    <xf numFmtId="0" fontId="3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right" vertical="center" wrapTex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right"/>
    </xf>
    <xf numFmtId="0" fontId="2" fillId="0" borderId="0" xfId="0" applyFont="1" applyAlignment="1">
      <alignment horizontal="right" vertical="top"/>
    </xf>
    <xf numFmtId="0" fontId="8" fillId="0" borderId="3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" fontId="9" fillId="3" borderId="3" xfId="0" applyNumberFormat="1" applyFont="1" applyFill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12" fillId="5" borderId="4" xfId="0" applyFont="1" applyFill="1" applyBorder="1" applyAlignment="1">
      <alignment horizontal="center" vertical="center" wrapText="1"/>
    </xf>
    <xf numFmtId="2" fontId="16" fillId="0" borderId="3" xfId="0" applyNumberFormat="1" applyFont="1" applyBorder="1" applyAlignment="1">
      <alignment horizontal="center" vertical="center" wrapText="1"/>
    </xf>
    <xf numFmtId="3" fontId="17" fillId="5" borderId="1" xfId="11" applyNumberFormat="1" applyFont="1" applyFill="1" applyBorder="1" applyAlignment="1" applyProtection="1">
      <alignment horizontal="center" vertical="center" wrapTex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5" borderId="4" xfId="11" applyNumberFormat="1" applyFont="1" applyFill="1" applyBorder="1" applyAlignment="1" applyProtection="1">
      <alignment horizontal="center" vertical="center" wrapText="1"/>
    </xf>
    <xf numFmtId="0" fontId="10" fillId="0" borderId="5" xfId="0" applyFont="1" applyBorder="1" applyAlignment="1">
      <alignment vertical="top"/>
    </xf>
    <xf numFmtId="0" fontId="10" fillId="0" borderId="7" xfId="0" applyFont="1" applyBorder="1" applyAlignment="1">
      <alignment vertical="top"/>
    </xf>
    <xf numFmtId="0" fontId="21" fillId="0" borderId="0" xfId="0" applyFont="1" applyAlignment="1">
      <alignment vertical="center"/>
    </xf>
    <xf numFmtId="0" fontId="20" fillId="5" borderId="4" xfId="11" applyNumberFormat="1" applyFont="1" applyFill="1" applyBorder="1" applyAlignment="1" applyProtection="1">
      <alignment horizontal="center" wrapText="1"/>
    </xf>
    <xf numFmtId="2" fontId="16" fillId="0" borderId="0" xfId="0" applyNumberFormat="1" applyFont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9" fontId="4" fillId="0" borderId="7" xfId="11" applyFont="1" applyBorder="1" applyAlignment="1" applyProtection="1">
      <alignment horizontal="center" vertical="center"/>
    </xf>
    <xf numFmtId="3" fontId="23" fillId="0" borderId="7" xfId="11" applyNumberFormat="1" applyFont="1" applyBorder="1" applyAlignment="1" applyProtection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vertical="center" wrapText="1"/>
    </xf>
    <xf numFmtId="49" fontId="3" fillId="0" borderId="0" xfId="0" applyNumberFormat="1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24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5" fillId="3" borderId="12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2" fillId="5" borderId="12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13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/>
    </xf>
    <xf numFmtId="0" fontId="28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17" fillId="0" borderId="0" xfId="0" applyFont="1" applyAlignment="1">
      <alignment wrapText="1"/>
    </xf>
    <xf numFmtId="0" fontId="0" fillId="9" borderId="0" xfId="0" applyFill="1" applyAlignment="1">
      <alignment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1" fillId="0" borderId="0" xfId="0" applyFont="1" applyAlignment="1">
      <alignment horizontal="center"/>
    </xf>
    <xf numFmtId="0" fontId="1" fillId="9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10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 wrapText="1"/>
    </xf>
    <xf numFmtId="0" fontId="25" fillId="3" borderId="8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3" fontId="12" fillId="5" borderId="8" xfId="0" applyNumberFormat="1" applyFont="1" applyFill="1" applyBorder="1" applyAlignment="1">
      <alignment horizontal="center" vertical="center" wrapText="1"/>
    </xf>
    <xf numFmtId="3" fontId="27" fillId="5" borderId="8" xfId="3" applyNumberFormat="1" applyFont="1" applyFill="1" applyBorder="1" applyAlignment="1" applyProtection="1">
      <alignment horizontal="center" vertical="center"/>
    </xf>
    <xf numFmtId="3" fontId="8" fillId="3" borderId="8" xfId="3" applyNumberFormat="1" applyFont="1" applyFill="1" applyBorder="1" applyAlignment="1" applyProtection="1">
      <alignment horizontal="center" vertical="center"/>
    </xf>
    <xf numFmtId="9" fontId="15" fillId="0" borderId="0" xfId="3" applyNumberFormat="1" applyFont="1" applyBorder="1" applyAlignment="1" applyProtection="1">
      <alignment horizontal="center" vertical="center"/>
    </xf>
    <xf numFmtId="3" fontId="12" fillId="0" borderId="0" xfId="0" applyNumberFormat="1" applyFont="1" applyAlignment="1">
      <alignment horizontal="center" vertical="center" wrapText="1"/>
    </xf>
    <xf numFmtId="3" fontId="8" fillId="0" borderId="0" xfId="3" applyNumberFormat="1" applyFont="1" applyBorder="1" applyAlignment="1" applyProtection="1">
      <alignment horizontal="center" vertical="center"/>
    </xf>
    <xf numFmtId="3" fontId="27" fillId="5" borderId="10" xfId="0" applyNumberFormat="1" applyFont="1" applyFill="1" applyBorder="1" applyAlignment="1">
      <alignment horizontal="center" vertical="center"/>
    </xf>
    <xf numFmtId="3" fontId="8" fillId="3" borderId="12" xfId="0" applyNumberFormat="1" applyFont="1" applyFill="1" applyBorder="1" applyAlignment="1">
      <alignment horizontal="center" vertical="center"/>
    </xf>
    <xf numFmtId="3" fontId="29" fillId="5" borderId="8" xfId="3" applyNumberFormat="1" applyFont="1" applyFill="1" applyBorder="1" applyAlignment="1" applyProtection="1">
      <alignment horizontal="center" vertical="center"/>
    </xf>
    <xf numFmtId="3" fontId="30" fillId="3" borderId="8" xfId="3" applyNumberFormat="1" applyFont="1" applyFill="1" applyBorder="1" applyAlignment="1" applyProtection="1">
      <alignment horizontal="center" vertical="center"/>
    </xf>
    <xf numFmtId="0" fontId="1" fillId="0" borderId="0" xfId="0" applyFont="1" applyAlignment="1">
      <alignment wrapText="1"/>
    </xf>
    <xf numFmtId="0" fontId="10" fillId="0" borderId="0" xfId="0" applyFont="1"/>
    <xf numFmtId="0" fontId="19" fillId="0" borderId="0" xfId="0" applyFont="1"/>
    <xf numFmtId="0" fontId="19" fillId="0" borderId="0" xfId="0" applyFont="1" applyAlignment="1">
      <alignment wrapText="1"/>
    </xf>
    <xf numFmtId="0" fontId="0" fillId="0" borderId="0" xfId="0" applyAlignment="1">
      <alignment wrapText="1"/>
    </xf>
    <xf numFmtId="0" fontId="27" fillId="14" borderId="8" xfId="0" applyFont="1" applyFill="1" applyBorder="1" applyAlignment="1">
      <alignment horizontal="center" vertical="center"/>
    </xf>
    <xf numFmtId="0" fontId="27" fillId="14" borderId="10" xfId="0" applyFont="1" applyFill="1" applyBorder="1" applyAlignment="1">
      <alignment horizontal="center" vertical="center"/>
    </xf>
    <xf numFmtId="166" fontId="27" fillId="5" borderId="10" xfId="0" applyNumberFormat="1" applyFont="1" applyFill="1" applyBorder="1" applyAlignment="1">
      <alignment horizontal="center" vertical="center"/>
    </xf>
    <xf numFmtId="166" fontId="8" fillId="3" borderId="12" xfId="0" applyNumberFormat="1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 wrapText="1"/>
    </xf>
    <xf numFmtId="0" fontId="7" fillId="8" borderId="22" xfId="0" applyFont="1" applyFill="1" applyBorder="1" applyAlignment="1">
      <alignment horizontal="center" vertical="center"/>
    </xf>
    <xf numFmtId="0" fontId="10" fillId="0" borderId="8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0" fontId="27" fillId="5" borderId="12" xfId="0" applyFont="1" applyFill="1" applyBorder="1"/>
    <xf numFmtId="0" fontId="8" fillId="3" borderId="12" xfId="0" applyFont="1" applyFill="1" applyBorder="1"/>
    <xf numFmtId="3" fontId="34" fillId="16" borderId="23" xfId="3" applyNumberFormat="1" applyFont="1" applyFill="1" applyBorder="1" applyAlignment="1">
      <alignment horizontal="center" vertical="center"/>
    </xf>
    <xf numFmtId="3" fontId="35" fillId="15" borderId="23" xfId="3" applyNumberFormat="1" applyFont="1" applyFill="1" applyBorder="1" applyAlignment="1">
      <alignment horizontal="center" vertical="center"/>
    </xf>
    <xf numFmtId="3" fontId="27" fillId="14" borderId="8" xfId="3" applyNumberFormat="1" applyFont="1" applyFill="1" applyBorder="1" applyAlignment="1" applyProtection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10" xfId="0" applyFont="1" applyFill="1" applyBorder="1" applyAlignment="1">
      <alignment horizontal="center" vertical="center"/>
    </xf>
    <xf numFmtId="0" fontId="32" fillId="13" borderId="9" xfId="0" applyFont="1" applyFill="1" applyBorder="1" applyAlignment="1">
      <alignment horizontal="center" vertical="center"/>
    </xf>
    <xf numFmtId="0" fontId="32" fillId="13" borderId="12" xfId="0" applyFont="1" applyFill="1" applyBorder="1" applyAlignment="1">
      <alignment horizontal="center" vertical="center"/>
    </xf>
    <xf numFmtId="0" fontId="32" fillId="13" borderId="8" xfId="0" applyFont="1" applyFill="1" applyBorder="1" applyAlignment="1">
      <alignment horizontal="center" vertical="center"/>
    </xf>
    <xf numFmtId="0" fontId="7" fillId="3" borderId="22" xfId="0" applyFont="1" applyFill="1" applyBorder="1"/>
    <xf numFmtId="0" fontId="7" fillId="7" borderId="22" xfId="0" applyFont="1" applyFill="1" applyBorder="1" applyAlignment="1">
      <alignment wrapText="1"/>
    </xf>
    <xf numFmtId="0" fontId="7" fillId="8" borderId="22" xfId="0" applyFont="1" applyFill="1" applyBorder="1"/>
    <xf numFmtId="0" fontId="25" fillId="3" borderId="12" xfId="0" applyFont="1" applyFill="1" applyBorder="1" applyAlignment="1">
      <alignment wrapText="1"/>
    </xf>
    <xf numFmtId="0" fontId="26" fillId="3" borderId="12" xfId="0" applyFont="1" applyFill="1" applyBorder="1" applyAlignment="1">
      <alignment wrapText="1"/>
    </xf>
    <xf numFmtId="0" fontId="6" fillId="3" borderId="12" xfId="0" applyFont="1" applyFill="1" applyBorder="1" applyAlignment="1">
      <alignment wrapText="1"/>
    </xf>
    <xf numFmtId="0" fontId="10" fillId="0" borderId="9" xfId="0" applyFont="1" applyBorder="1"/>
    <xf numFmtId="0" fontId="12" fillId="5" borderId="12" xfId="0" applyFont="1" applyFill="1" applyBorder="1" applyAlignment="1">
      <alignment wrapText="1"/>
    </xf>
    <xf numFmtId="0" fontId="10" fillId="0" borderId="12" xfId="0" applyFont="1" applyBorder="1"/>
    <xf numFmtId="0" fontId="10" fillId="0" borderId="13" xfId="0" applyFont="1" applyBorder="1"/>
    <xf numFmtId="0" fontId="10" fillId="0" borderId="25" xfId="0" applyFont="1" applyBorder="1"/>
    <xf numFmtId="0" fontId="11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5" fillId="0" borderId="0" xfId="0" applyFont="1"/>
    <xf numFmtId="0" fontId="8" fillId="0" borderId="0" xfId="0" applyFont="1"/>
    <xf numFmtId="0" fontId="16" fillId="0" borderId="0" xfId="0" applyFont="1" applyAlignment="1">
      <alignment wrapText="1"/>
    </xf>
    <xf numFmtId="0" fontId="12" fillId="5" borderId="10" xfId="0" applyFont="1" applyFill="1" applyBorder="1" applyAlignment="1">
      <alignment wrapText="1"/>
    </xf>
    <xf numFmtId="0" fontId="27" fillId="5" borderId="10" xfId="0" applyFont="1" applyFill="1" applyBorder="1"/>
    <xf numFmtId="0" fontId="28" fillId="0" borderId="0" xfId="0" applyFont="1" applyAlignment="1">
      <alignment wrapText="1"/>
    </xf>
    <xf numFmtId="0" fontId="1" fillId="9" borderId="0" xfId="0" applyFont="1" applyFill="1"/>
    <xf numFmtId="0" fontId="1" fillId="10" borderId="0" xfId="0" applyFont="1" applyFill="1"/>
    <xf numFmtId="0" fontId="1" fillId="3" borderId="0" xfId="0" applyFont="1" applyFill="1"/>
    <xf numFmtId="0" fontId="40" fillId="3" borderId="22" xfId="0" applyFont="1" applyFill="1" applyBorder="1"/>
    <xf numFmtId="0" fontId="40" fillId="7" borderId="22" xfId="0" applyFont="1" applyFill="1" applyBorder="1" applyAlignment="1">
      <alignment wrapText="1"/>
    </xf>
    <xf numFmtId="0" fontId="40" fillId="8" borderId="22" xfId="0" applyFont="1" applyFill="1" applyBorder="1"/>
    <xf numFmtId="0" fontId="41" fillId="3" borderId="12" xfId="0" applyFont="1" applyFill="1" applyBorder="1" applyAlignment="1">
      <alignment wrapText="1"/>
    </xf>
    <xf numFmtId="0" fontId="42" fillId="3" borderId="12" xfId="0" applyFont="1" applyFill="1" applyBorder="1" applyAlignment="1">
      <alignment wrapText="1"/>
    </xf>
    <xf numFmtId="0" fontId="39" fillId="3" borderId="12" xfId="0" applyFont="1" applyFill="1" applyBorder="1" applyAlignment="1">
      <alignment wrapText="1"/>
    </xf>
    <xf numFmtId="0" fontId="43" fillId="0" borderId="9" xfId="0" applyFont="1" applyBorder="1"/>
    <xf numFmtId="0" fontId="46" fillId="5" borderId="12" xfId="0" applyFont="1" applyFill="1" applyBorder="1" applyAlignment="1">
      <alignment wrapText="1"/>
    </xf>
    <xf numFmtId="0" fontId="49" fillId="11" borderId="17" xfId="0" applyFont="1" applyFill="1" applyBorder="1"/>
    <xf numFmtId="0" fontId="49" fillId="11" borderId="18" xfId="0" applyFont="1" applyFill="1" applyBorder="1"/>
    <xf numFmtId="0" fontId="49" fillId="5" borderId="9" xfId="0" applyFont="1" applyFill="1" applyBorder="1"/>
    <xf numFmtId="0" fontId="49" fillId="5" borderId="12" xfId="0" applyFont="1" applyFill="1" applyBorder="1"/>
    <xf numFmtId="0" fontId="51" fillId="3" borderId="19" xfId="0" applyFont="1" applyFill="1" applyBorder="1"/>
    <xf numFmtId="0" fontId="51" fillId="3" borderId="20" xfId="0" applyFont="1" applyFill="1" applyBorder="1"/>
    <xf numFmtId="0" fontId="51" fillId="3" borderId="9" xfId="0" applyFont="1" applyFill="1" applyBorder="1"/>
    <xf numFmtId="0" fontId="51" fillId="3" borderId="12" xfId="0" applyFont="1" applyFill="1" applyBorder="1"/>
    <xf numFmtId="0" fontId="43" fillId="0" borderId="12" xfId="0" applyFont="1" applyBorder="1"/>
    <xf numFmtId="0" fontId="43" fillId="0" borderId="10" xfId="0" applyFont="1" applyBorder="1"/>
    <xf numFmtId="0" fontId="52" fillId="0" borderId="0" xfId="0" applyFont="1"/>
    <xf numFmtId="0" fontId="43" fillId="0" borderId="13" xfId="0" applyFont="1" applyBorder="1"/>
    <xf numFmtId="0" fontId="43" fillId="0" borderId="25" xfId="0" applyFont="1" applyBorder="1"/>
    <xf numFmtId="0" fontId="53" fillId="0" borderId="0" xfId="0" applyFont="1"/>
    <xf numFmtId="0" fontId="43" fillId="0" borderId="0" xfId="0" applyFont="1"/>
    <xf numFmtId="0" fontId="44" fillId="0" borderId="0" xfId="0" applyFont="1" applyAlignment="1">
      <alignment wrapText="1"/>
    </xf>
    <xf numFmtId="0" fontId="45" fillId="0" borderId="0" xfId="0" applyFont="1" applyAlignment="1">
      <alignment wrapText="1"/>
    </xf>
    <xf numFmtId="0" fontId="46" fillId="0" borderId="0" xfId="0" applyFont="1" applyAlignment="1">
      <alignment wrapText="1"/>
    </xf>
    <xf numFmtId="0" fontId="47" fillId="0" borderId="0" xfId="0" applyFont="1" applyAlignment="1">
      <alignment wrapText="1"/>
    </xf>
    <xf numFmtId="0" fontId="48" fillId="0" borderId="0" xfId="0" applyFont="1"/>
    <xf numFmtId="0" fontId="51" fillId="0" borderId="0" xfId="0" applyFont="1"/>
    <xf numFmtId="0" fontId="54" fillId="0" borderId="0" xfId="0" applyFont="1" applyAlignment="1">
      <alignment wrapText="1"/>
    </xf>
    <xf numFmtId="0" fontId="46" fillId="5" borderId="10" xfId="0" applyFont="1" applyFill="1" applyBorder="1" applyAlignment="1">
      <alignment wrapText="1"/>
    </xf>
    <xf numFmtId="0" fontId="49" fillId="5" borderId="8" xfId="0" applyFont="1" applyFill="1" applyBorder="1"/>
    <xf numFmtId="0" fontId="49" fillId="5" borderId="10" xfId="0" applyFont="1" applyFill="1" applyBorder="1"/>
    <xf numFmtId="0" fontId="53" fillId="0" borderId="0" xfId="0" applyFont="1" applyAlignment="1">
      <alignment wrapText="1"/>
    </xf>
    <xf numFmtId="0" fontId="55" fillId="0" borderId="0" xfId="0" applyFont="1" applyAlignment="1">
      <alignment wrapText="1"/>
    </xf>
    <xf numFmtId="0" fontId="56" fillId="0" borderId="0" xfId="0" applyFont="1" applyAlignment="1">
      <alignment wrapText="1"/>
    </xf>
    <xf numFmtId="0" fontId="0" fillId="9" borderId="0" xfId="0" applyFill="1"/>
    <xf numFmtId="0" fontId="0" fillId="10" borderId="0" xfId="0" applyFill="1"/>
    <xf numFmtId="0" fontId="0" fillId="3" borderId="0" xfId="0" applyFill="1"/>
    <xf numFmtId="0" fontId="31" fillId="12" borderId="12" xfId="0" applyFont="1" applyFill="1" applyBorder="1"/>
    <xf numFmtId="0" fontId="32" fillId="13" borderId="12" xfId="0" applyFont="1" applyFill="1" applyBorder="1"/>
    <xf numFmtId="0" fontId="31" fillId="12" borderId="10" xfId="0" applyFont="1" applyFill="1" applyBorder="1"/>
    <xf numFmtId="0" fontId="2" fillId="0" borderId="0" xfId="0" applyFont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2" fontId="7" fillId="7" borderId="16" xfId="0" applyNumberFormat="1" applyFont="1" applyFill="1" applyBorder="1" applyAlignment="1">
      <alignment horizontal="center" vertical="center" wrapText="1"/>
    </xf>
    <xf numFmtId="0" fontId="27" fillId="20" borderId="12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3" fontId="58" fillId="5" borderId="8" xfId="3" applyNumberFormat="1" applyFont="1" applyFill="1" applyBorder="1" applyAlignment="1" applyProtection="1">
      <alignment horizontal="center" vertical="center"/>
    </xf>
    <xf numFmtId="0" fontId="58" fillId="5" borderId="12" xfId="0" applyFont="1" applyFill="1" applyBorder="1" applyAlignment="1">
      <alignment horizontal="center" vertical="center"/>
    </xf>
    <xf numFmtId="3" fontId="7" fillId="3" borderId="8" xfId="3" applyNumberFormat="1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59" fillId="0" borderId="8" xfId="0" applyFont="1" applyBorder="1" applyAlignment="1">
      <alignment vertical="center"/>
    </xf>
    <xf numFmtId="3" fontId="7" fillId="0" borderId="0" xfId="3" applyNumberFormat="1" applyFont="1" applyBorder="1" applyAlignment="1" applyProtection="1">
      <alignment horizontal="center" vertical="center"/>
    </xf>
    <xf numFmtId="0" fontId="7" fillId="0" borderId="0" xfId="0" applyFont="1" applyAlignment="1">
      <alignment horizontal="center" vertical="center"/>
    </xf>
    <xf numFmtId="0" fontId="58" fillId="5" borderId="10" xfId="0" applyFont="1" applyFill="1" applyBorder="1" applyAlignment="1">
      <alignment horizontal="center" vertical="center"/>
    </xf>
    <xf numFmtId="3" fontId="31" fillId="12" borderId="12" xfId="0" applyNumberFormat="1" applyFont="1" applyFill="1" applyBorder="1"/>
    <xf numFmtId="3" fontId="32" fillId="13" borderId="12" xfId="0" applyNumberFormat="1" applyFont="1" applyFill="1" applyBorder="1"/>
    <xf numFmtId="3" fontId="27" fillId="5" borderId="10" xfId="0" applyNumberFormat="1" applyFont="1" applyFill="1" applyBorder="1"/>
    <xf numFmtId="3" fontId="31" fillId="12" borderId="10" xfId="0" applyNumberFormat="1" applyFont="1" applyFill="1" applyBorder="1"/>
    <xf numFmtId="3" fontId="8" fillId="3" borderId="12" xfId="0" applyNumberFormat="1" applyFont="1" applyFill="1" applyBorder="1"/>
    <xf numFmtId="0" fontId="27" fillId="12" borderId="12" xfId="0" applyFont="1" applyFill="1" applyBorder="1"/>
    <xf numFmtId="0" fontId="8" fillId="13" borderId="12" xfId="0" applyFont="1" applyFill="1" applyBorder="1"/>
    <xf numFmtId="0" fontId="27" fillId="12" borderId="10" xfId="0" applyFont="1" applyFill="1" applyBorder="1"/>
    <xf numFmtId="0" fontId="2" fillId="0" borderId="0" xfId="0" applyFont="1" applyAlignment="1">
      <alignment horizontal="right" vertical="top" wrapText="1"/>
    </xf>
    <xf numFmtId="0" fontId="4" fillId="0" borderId="0" xfId="0" applyFont="1" applyAlignment="1">
      <alignment horizontal="right" vertical="center" wrapText="1"/>
    </xf>
    <xf numFmtId="0" fontId="5" fillId="3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textRotation="90"/>
    </xf>
    <xf numFmtId="0" fontId="7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9" fontId="15" fillId="0" borderId="1" xfId="3" applyNumberFormat="1" applyFont="1" applyBorder="1" applyAlignment="1" applyProtection="1">
      <alignment horizontal="center" vertical="center"/>
    </xf>
    <xf numFmtId="9" fontId="16" fillId="6" borderId="3" xfId="1" applyFont="1" applyFill="1" applyBorder="1" applyAlignment="1" applyProtection="1">
      <alignment horizontal="center" vertical="center" wrapText="1"/>
    </xf>
    <xf numFmtId="0" fontId="10" fillId="0" borderId="5" xfId="0" applyFont="1" applyBorder="1" applyAlignment="1">
      <alignment horizontal="left" vertical="top"/>
    </xf>
    <xf numFmtId="0" fontId="19" fillId="0" borderId="6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top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9" fillId="3" borderId="8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textRotation="90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9" fontId="15" fillId="0" borderId="9" xfId="0" applyNumberFormat="1" applyFont="1" applyBorder="1" applyAlignment="1">
      <alignment horizontal="center" vertical="center"/>
    </xf>
    <xf numFmtId="165" fontId="16" fillId="5" borderId="8" xfId="11" applyNumberFormat="1" applyFont="1" applyFill="1" applyBorder="1" applyAlignment="1" applyProtection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9" fontId="15" fillId="0" borderId="8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/>
    </xf>
    <xf numFmtId="0" fontId="25" fillId="3" borderId="15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 wrapText="1"/>
    </xf>
    <xf numFmtId="0" fontId="13" fillId="0" borderId="24" xfId="0" applyFont="1" applyBorder="1" applyAlignment="1">
      <alignment wrapText="1"/>
    </xf>
    <xf numFmtId="0" fontId="13" fillId="0" borderId="9" xfId="0" applyFont="1" applyBorder="1" applyAlignment="1">
      <alignment wrapText="1"/>
    </xf>
    <xf numFmtId="0" fontId="6" fillId="3" borderId="24" xfId="0" applyFont="1" applyFill="1" applyBorder="1" applyAlignment="1">
      <alignment textRotation="90"/>
    </xf>
    <xf numFmtId="0" fontId="6" fillId="3" borderId="9" xfId="0" applyFont="1" applyFill="1" applyBorder="1" applyAlignment="1">
      <alignment textRotation="90"/>
    </xf>
    <xf numFmtId="0" fontId="6" fillId="3" borderId="24" xfId="0" applyFont="1" applyFill="1" applyBorder="1" applyAlignment="1">
      <alignment wrapText="1"/>
    </xf>
    <xf numFmtId="0" fontId="6" fillId="3" borderId="9" xfId="0" applyFont="1" applyFill="1" applyBorder="1" applyAlignment="1">
      <alignment wrapText="1"/>
    </xf>
    <xf numFmtId="0" fontId="7" fillId="7" borderId="11" xfId="0" applyFont="1" applyFill="1" applyBorder="1" applyAlignment="1">
      <alignment wrapText="1"/>
    </xf>
    <xf numFmtId="0" fontId="14" fillId="0" borderId="24" xfId="0" applyFont="1" applyBorder="1" applyAlignment="1">
      <alignment wrapText="1"/>
    </xf>
    <xf numFmtId="0" fontId="14" fillId="0" borderId="9" xfId="0" applyFont="1" applyBorder="1" applyAlignment="1">
      <alignment wrapText="1"/>
    </xf>
    <xf numFmtId="10" fontId="37" fillId="17" borderId="21" xfId="0" applyNumberFormat="1" applyFont="1" applyFill="1" applyBorder="1" applyAlignment="1">
      <alignment wrapText="1"/>
    </xf>
    <xf numFmtId="0" fontId="37" fillId="17" borderId="9" xfId="0" applyFont="1" applyFill="1" applyBorder="1" applyAlignment="1">
      <alignment wrapText="1"/>
    </xf>
    <xf numFmtId="0" fontId="11" fillId="0" borderId="24" xfId="0" applyFont="1" applyBorder="1" applyAlignment="1">
      <alignment wrapText="1"/>
    </xf>
    <xf numFmtId="0" fontId="11" fillId="0" borderId="9" xfId="0" applyFont="1" applyBorder="1" applyAlignment="1">
      <alignment wrapText="1"/>
    </xf>
    <xf numFmtId="0" fontId="12" fillId="0" borderId="24" xfId="0" applyFont="1" applyBorder="1" applyAlignment="1">
      <alignment wrapText="1"/>
    </xf>
    <xf numFmtId="0" fontId="12" fillId="0" borderId="9" xfId="0" applyFont="1" applyBorder="1" applyAlignment="1">
      <alignment wrapText="1"/>
    </xf>
    <xf numFmtId="0" fontId="13" fillId="0" borderId="21" xfId="0" applyFont="1" applyBorder="1" applyAlignment="1">
      <alignment wrapText="1"/>
    </xf>
    <xf numFmtId="0" fontId="14" fillId="0" borderId="21" xfId="0" applyFont="1" applyBorder="1" applyAlignment="1">
      <alignment wrapText="1"/>
    </xf>
    <xf numFmtId="0" fontId="11" fillId="0" borderId="21" xfId="0" applyFont="1" applyBorder="1" applyAlignment="1">
      <alignment wrapText="1"/>
    </xf>
    <xf numFmtId="0" fontId="1" fillId="0" borderId="28" xfId="0" applyFont="1" applyBorder="1" applyAlignment="1">
      <alignment wrapText="1"/>
    </xf>
    <xf numFmtId="0" fontId="1" fillId="0" borderId="27" xfId="0" applyFont="1" applyBorder="1" applyAlignment="1">
      <alignment wrapText="1"/>
    </xf>
    <xf numFmtId="0" fontId="1" fillId="0" borderId="29" xfId="0" applyFont="1" applyBorder="1" applyAlignment="1">
      <alignment wrapText="1"/>
    </xf>
    <xf numFmtId="0" fontId="1" fillId="0" borderId="30" xfId="0" applyFont="1" applyBorder="1" applyAlignment="1">
      <alignment wrapText="1"/>
    </xf>
    <xf numFmtId="0" fontId="1" fillId="0" borderId="31" xfId="0" applyFont="1" applyBorder="1" applyAlignment="1">
      <alignment wrapText="1"/>
    </xf>
    <xf numFmtId="0" fontId="1" fillId="0" borderId="32" xfId="0" applyFont="1" applyBorder="1" applyAlignment="1">
      <alignment wrapText="1"/>
    </xf>
    <xf numFmtId="0" fontId="12" fillId="0" borderId="21" xfId="0" applyFont="1" applyBorder="1" applyAlignment="1">
      <alignment wrapText="1"/>
    </xf>
    <xf numFmtId="0" fontId="1" fillId="0" borderId="8" xfId="0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 textRotation="90"/>
    </xf>
    <xf numFmtId="0" fontId="7" fillId="3" borderId="8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2" fontId="7" fillId="7" borderId="16" xfId="0" applyNumberFormat="1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/>
    </xf>
    <xf numFmtId="9" fontId="15" fillId="0" borderId="8" xfId="3" applyNumberFormat="1" applyFont="1" applyBorder="1" applyAlignment="1" applyProtection="1">
      <alignment horizontal="center" vertical="center"/>
    </xf>
    <xf numFmtId="0" fontId="0" fillId="0" borderId="8" xfId="0" applyBorder="1" applyAlignment="1">
      <alignment horizontal="center" vertical="center"/>
    </xf>
    <xf numFmtId="0" fontId="13" fillId="0" borderId="21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9" fontId="15" fillId="0" borderId="21" xfId="0" applyNumberFormat="1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45" fillId="0" borderId="24" xfId="0" applyFont="1" applyBorder="1" applyAlignment="1">
      <alignment wrapText="1"/>
    </xf>
    <xf numFmtId="0" fontId="45" fillId="0" borderId="9" xfId="0" applyFont="1" applyBorder="1" applyAlignment="1">
      <alignment wrapText="1"/>
    </xf>
    <xf numFmtId="0" fontId="39" fillId="3" borderId="24" xfId="0" applyFont="1" applyFill="1" applyBorder="1" applyAlignment="1">
      <alignment textRotation="90"/>
    </xf>
    <xf numFmtId="0" fontId="39" fillId="3" borderId="9" xfId="0" applyFont="1" applyFill="1" applyBorder="1" applyAlignment="1">
      <alignment textRotation="90"/>
    </xf>
    <xf numFmtId="0" fontId="39" fillId="3" borderId="24" xfId="0" applyFont="1" applyFill="1" applyBorder="1" applyAlignment="1">
      <alignment wrapText="1"/>
    </xf>
    <xf numFmtId="0" fontId="39" fillId="3" borderId="9" xfId="0" applyFont="1" applyFill="1" applyBorder="1" applyAlignment="1">
      <alignment wrapText="1"/>
    </xf>
    <xf numFmtId="0" fontId="40" fillId="7" borderId="11" xfId="0" applyFont="1" applyFill="1" applyBorder="1" applyAlignment="1">
      <alignment wrapText="1"/>
    </xf>
    <xf numFmtId="0" fontId="47" fillId="0" borderId="24" xfId="0" applyFont="1" applyBorder="1" applyAlignment="1">
      <alignment wrapText="1"/>
    </xf>
    <xf numFmtId="0" fontId="47" fillId="0" borderId="9" xfId="0" applyFont="1" applyBorder="1" applyAlignment="1">
      <alignment wrapText="1"/>
    </xf>
    <xf numFmtId="10" fontId="50" fillId="17" borderId="21" xfId="0" applyNumberFormat="1" applyFont="1" applyFill="1" applyBorder="1" applyAlignment="1">
      <alignment wrapText="1"/>
    </xf>
    <xf numFmtId="0" fontId="50" fillId="17" borderId="9" xfId="0" applyFont="1" applyFill="1" applyBorder="1" applyAlignment="1">
      <alignment wrapText="1"/>
    </xf>
    <xf numFmtId="0" fontId="44" fillId="0" borderId="24" xfId="0" applyFont="1" applyBorder="1" applyAlignment="1">
      <alignment wrapText="1"/>
    </xf>
    <xf numFmtId="0" fontId="44" fillId="0" borderId="9" xfId="0" applyFont="1" applyBorder="1" applyAlignment="1">
      <alignment wrapText="1"/>
    </xf>
    <xf numFmtId="0" fontId="46" fillId="0" borderId="24" xfId="0" applyFont="1" applyBorder="1" applyAlignment="1">
      <alignment wrapText="1"/>
    </xf>
    <xf numFmtId="0" fontId="46" fillId="0" borderId="9" xfId="0" applyFont="1" applyBorder="1" applyAlignment="1">
      <alignment wrapText="1"/>
    </xf>
    <xf numFmtId="10" fontId="50" fillId="18" borderId="21" xfId="0" applyNumberFormat="1" applyFont="1" applyFill="1" applyBorder="1" applyAlignment="1">
      <alignment wrapText="1"/>
    </xf>
    <xf numFmtId="0" fontId="50" fillId="18" borderId="9" xfId="0" applyFont="1" applyFill="1" applyBorder="1" applyAlignment="1">
      <alignment wrapText="1"/>
    </xf>
    <xf numFmtId="10" fontId="50" fillId="19" borderId="21" xfId="0" applyNumberFormat="1" applyFont="1" applyFill="1" applyBorder="1" applyAlignment="1">
      <alignment wrapText="1"/>
    </xf>
    <xf numFmtId="0" fontId="50" fillId="19" borderId="9" xfId="0" applyFont="1" applyFill="1" applyBorder="1" applyAlignment="1">
      <alignment wrapText="1"/>
    </xf>
    <xf numFmtId="0" fontId="45" fillId="0" borderId="21" xfId="0" applyFont="1" applyBorder="1" applyAlignment="1">
      <alignment wrapText="1"/>
    </xf>
    <xf numFmtId="0" fontId="47" fillId="0" borderId="21" xfId="0" applyFont="1" applyBorder="1" applyAlignment="1">
      <alignment wrapText="1"/>
    </xf>
    <xf numFmtId="0" fontId="44" fillId="0" borderId="21" xfId="0" applyFont="1" applyBorder="1" applyAlignment="1">
      <alignment wrapText="1"/>
    </xf>
    <xf numFmtId="0" fontId="0" fillId="0" borderId="28" xfId="0" applyBorder="1" applyAlignment="1">
      <alignment wrapText="1"/>
    </xf>
    <xf numFmtId="0" fontId="0" fillId="0" borderId="27" xfId="0" applyBorder="1" applyAlignment="1">
      <alignment wrapText="1"/>
    </xf>
    <xf numFmtId="0" fontId="0" fillId="0" borderId="29" xfId="0" applyBorder="1" applyAlignment="1">
      <alignment wrapText="1"/>
    </xf>
    <xf numFmtId="0" fontId="0" fillId="0" borderId="30" xfId="0" applyBorder="1" applyAlignment="1">
      <alignment wrapText="1"/>
    </xf>
    <xf numFmtId="0" fontId="0" fillId="0" borderId="31" xfId="0" applyBorder="1" applyAlignment="1">
      <alignment wrapText="1"/>
    </xf>
    <xf numFmtId="0" fontId="0" fillId="0" borderId="32" xfId="0" applyBorder="1" applyAlignment="1">
      <alignment wrapText="1"/>
    </xf>
    <xf numFmtId="0" fontId="46" fillId="0" borderId="21" xfId="0" applyFont="1" applyBorder="1" applyAlignment="1">
      <alignment wrapText="1"/>
    </xf>
    <xf numFmtId="10" fontId="37" fillId="19" borderId="21" xfId="0" applyNumberFormat="1" applyFont="1" applyFill="1" applyBorder="1" applyAlignment="1">
      <alignment wrapText="1"/>
    </xf>
    <xf numFmtId="0" fontId="37" fillId="19" borderId="9" xfId="0" applyFont="1" applyFill="1" applyBorder="1" applyAlignment="1">
      <alignment wrapText="1"/>
    </xf>
    <xf numFmtId="10" fontId="37" fillId="18" borderId="21" xfId="0" applyNumberFormat="1" applyFont="1" applyFill="1" applyBorder="1" applyAlignment="1">
      <alignment wrapText="1"/>
    </xf>
    <xf numFmtId="0" fontId="37" fillId="18" borderId="9" xfId="0" applyFont="1" applyFill="1" applyBorder="1" applyAlignment="1">
      <alignment wrapText="1"/>
    </xf>
    <xf numFmtId="0" fontId="9" fillId="3" borderId="16" xfId="0" applyFont="1" applyFill="1" applyBorder="1" applyAlignment="1"/>
    <xf numFmtId="0" fontId="9" fillId="3" borderId="11" xfId="0" applyFont="1" applyFill="1" applyBorder="1" applyAlignment="1"/>
    <xf numFmtId="0" fontId="9" fillId="3" borderId="10" xfId="0" applyFont="1" applyFill="1" applyBorder="1" applyAlignment="1"/>
    <xf numFmtId="0" fontId="1" fillId="0" borderId="16" xfId="0" applyFont="1" applyBorder="1" applyAlignment="1"/>
    <xf numFmtId="0" fontId="1" fillId="0" borderId="11" xfId="0" applyFont="1" applyBorder="1" applyAlignment="1"/>
    <xf numFmtId="0" fontId="1" fillId="0" borderId="10" xfId="0" applyFont="1" applyBorder="1" applyAlignment="1"/>
    <xf numFmtId="0" fontId="7" fillId="3" borderId="11" xfId="0" applyFont="1" applyFill="1" applyBorder="1" applyAlignment="1"/>
    <xf numFmtId="0" fontId="7" fillId="3" borderId="10" xfId="0" applyFont="1" applyFill="1" applyBorder="1" applyAlignment="1"/>
    <xf numFmtId="0" fontId="7" fillId="8" borderId="11" xfId="0" applyFont="1" applyFill="1" applyBorder="1" applyAlignment="1"/>
    <xf numFmtId="0" fontId="10" fillId="0" borderId="24" xfId="0" applyFont="1" applyBorder="1" applyAlignment="1"/>
    <xf numFmtId="9" fontId="15" fillId="0" borderId="24" xfId="0" applyNumberFormat="1" applyFont="1" applyBorder="1" applyAlignment="1"/>
    <xf numFmtId="0" fontId="10" fillId="0" borderId="9" xfId="0" applyFont="1" applyBorder="1" applyAlignment="1"/>
    <xf numFmtId="0" fontId="15" fillId="0" borderId="9" xfId="0" applyFont="1" applyBorder="1" applyAlignment="1"/>
    <xf numFmtId="0" fontId="10" fillId="0" borderId="21" xfId="0" applyFont="1" applyBorder="1" applyAlignment="1"/>
    <xf numFmtId="9" fontId="15" fillId="0" borderId="21" xfId="0" applyNumberFormat="1" applyFont="1" applyBorder="1" applyAlignment="1"/>
    <xf numFmtId="0" fontId="2" fillId="0" borderId="0" xfId="0" applyFont="1" applyAlignment="1"/>
    <xf numFmtId="0" fontId="7" fillId="3" borderId="26" xfId="0" applyFont="1" applyFill="1" applyBorder="1" applyAlignment="1"/>
    <xf numFmtId="0" fontId="7" fillId="3" borderId="14" xfId="0" applyFont="1" applyFill="1" applyBorder="1" applyAlignment="1"/>
    <xf numFmtId="0" fontId="25" fillId="3" borderId="26" xfId="0" applyFont="1" applyFill="1" applyBorder="1" applyAlignment="1"/>
    <xf numFmtId="0" fontId="25" fillId="3" borderId="14" xfId="0" applyFont="1" applyFill="1" applyBorder="1" applyAlignment="1"/>
    <xf numFmtId="0" fontId="38" fillId="3" borderId="16" xfId="0" applyFont="1" applyFill="1" applyBorder="1" applyAlignment="1"/>
    <xf numFmtId="0" fontId="38" fillId="3" borderId="11" xfId="0" applyFont="1" applyFill="1" applyBorder="1" applyAlignment="1"/>
    <xf numFmtId="0" fontId="38" fillId="3" borderId="10" xfId="0" applyFont="1" applyFill="1" applyBorder="1" applyAlignment="1"/>
    <xf numFmtId="0" fontId="0" fillId="0" borderId="16" xfId="0" applyBorder="1" applyAlignment="1"/>
    <xf numFmtId="0" fontId="0" fillId="0" borderId="11" xfId="0" applyBorder="1" applyAlignment="1"/>
    <xf numFmtId="0" fontId="0" fillId="0" borderId="10" xfId="0" applyBorder="1" applyAlignment="1"/>
    <xf numFmtId="0" fontId="40" fillId="3" borderId="11" xfId="0" applyFont="1" applyFill="1" applyBorder="1" applyAlignment="1"/>
    <xf numFmtId="0" fontId="40" fillId="3" borderId="10" xfId="0" applyFont="1" applyFill="1" applyBorder="1" applyAlignment="1"/>
    <xf numFmtId="0" fontId="40" fillId="8" borderId="11" xfId="0" applyFont="1" applyFill="1" applyBorder="1" applyAlignment="1"/>
    <xf numFmtId="0" fontId="43" fillId="0" borderId="24" xfId="0" applyFont="1" applyBorder="1" applyAlignment="1"/>
    <xf numFmtId="9" fontId="48" fillId="0" borderId="24" xfId="0" applyNumberFormat="1" applyFont="1" applyBorder="1" applyAlignment="1"/>
    <xf numFmtId="0" fontId="43" fillId="0" borderId="9" xfId="0" applyFont="1" applyBorder="1" applyAlignment="1"/>
    <xf numFmtId="0" fontId="48" fillId="0" borderId="9" xfId="0" applyFont="1" applyBorder="1" applyAlignment="1"/>
    <xf numFmtId="0" fontId="43" fillId="0" borderId="21" xfId="0" applyFont="1" applyBorder="1" applyAlignment="1"/>
    <xf numFmtId="9" fontId="48" fillId="0" borderId="21" xfId="0" applyNumberFormat="1" applyFont="1" applyBorder="1" applyAlignment="1"/>
    <xf numFmtId="0" fontId="57" fillId="0" borderId="0" xfId="0" applyFont="1" applyAlignment="1"/>
    <xf numFmtId="0" fontId="40" fillId="3" borderId="26" xfId="0" applyFont="1" applyFill="1" applyBorder="1" applyAlignment="1"/>
    <xf numFmtId="0" fontId="40" fillId="3" borderId="14" xfId="0" applyFont="1" applyFill="1" applyBorder="1" applyAlignment="1"/>
    <xf numFmtId="0" fontId="41" fillId="3" borderId="26" xfId="0" applyFont="1" applyFill="1" applyBorder="1" applyAlignment="1"/>
    <xf numFmtId="0" fontId="41" fillId="3" borderId="14" xfId="0" applyFont="1" applyFill="1" applyBorder="1" applyAlignment="1"/>
  </cellXfs>
  <cellStyles count="12">
    <cellStyle name="FONS" xfId="2" xr:uid="{00000000-0005-0000-0000-000006000000}"/>
    <cellStyle name="Millares 2" xfId="3" xr:uid="{00000000-0005-0000-0000-000007000000}"/>
    <cellStyle name="Millares 2 2" xfId="4" xr:uid="{00000000-0005-0000-0000-000008000000}"/>
    <cellStyle name="Millares 2 2 2" xfId="5" xr:uid="{00000000-0005-0000-0000-000009000000}"/>
    <cellStyle name="Millares 2 3" xfId="6" xr:uid="{00000000-0005-0000-0000-00000A000000}"/>
    <cellStyle name="Millares 3" xfId="7" xr:uid="{00000000-0005-0000-0000-00000B000000}"/>
    <cellStyle name="Millares 3 2" xfId="8" xr:uid="{00000000-0005-0000-0000-00000C000000}"/>
    <cellStyle name="Millares 4" xfId="9" xr:uid="{00000000-0005-0000-0000-00000D000000}"/>
    <cellStyle name="Normal" xfId="0" builtinId="0"/>
    <cellStyle name="Normal 2" xfId="10" xr:uid="{00000000-0005-0000-0000-00000E000000}"/>
    <cellStyle name="Porcentaje" xfId="1" builtinId="5"/>
    <cellStyle name="Porcentaje 2" xfId="11" xr:uid="{00000000-0005-0000-0000-00000F000000}"/>
  </cellStyles>
  <dxfs count="765"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D5007F"/>
      <rgbColor rgb="FF00FFFF"/>
      <rgbColor rgb="FFC00000"/>
      <rgbColor rgb="FF385724"/>
      <rgbColor rgb="FF000080"/>
      <rgbColor rgb="FF806000"/>
      <rgbColor rgb="FF950054"/>
      <rgbColor rgb="FF435369"/>
      <rgbColor rgb="FFB2B2B2"/>
      <rgbColor rgb="FF808080"/>
      <rgbColor rgb="FF9999FF"/>
      <rgbColor rgb="FF972958"/>
      <rgbColor rgb="FFEBF1DE"/>
      <rgbColor rgb="FFE7E6E6"/>
      <rgbColor rgb="FF660066"/>
      <rgbColor rgb="FFFF69C2"/>
      <rgbColor rgb="FF0070C0"/>
      <rgbColor rgb="FFE6E4E4"/>
      <rgbColor rgb="FF000080"/>
      <rgbColor rgb="FFFF00FF"/>
      <rgbColor rgb="FFFFFF00"/>
      <rgbColor rgb="FF00FFFF"/>
      <rgbColor rgb="FFB8006E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E98BD7"/>
      <rgbColor rgb="FFCC99FF"/>
      <rgbColor rgb="FFFFCC99"/>
      <rgbColor rgb="FF4472C4"/>
      <rgbColor rgb="FF33CCCC"/>
      <rgbColor rgb="FF92D050"/>
      <rgbColor rgb="FFFFC000"/>
      <rgbColor rgb="FFFF9900"/>
      <rgbColor rgb="FFED7D31"/>
      <rgbColor rgb="FF44546A"/>
      <rgbColor rgb="FF7F7F7F"/>
      <rgbColor rgb="FF002060"/>
      <rgbColor rgb="FF00B050"/>
      <rgbColor rgb="FF0D0D0D"/>
      <rgbColor rgb="FF333F50"/>
      <rgbColor rgb="FF535353"/>
      <rgbColor rgb="FF7030A0"/>
      <rgbColor rgb="FF1F4E79"/>
      <rgbColor rgb="FF333F4F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7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externalLink" Target="externalLinks/externalLink8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1143360</xdr:colOff>
      <xdr:row>0</xdr:row>
      <xdr:rowOff>483840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54680" cy="483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1143360</xdr:colOff>
      <xdr:row>0</xdr:row>
      <xdr:rowOff>483840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54680" cy="483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1143360</xdr:colOff>
      <xdr:row>0</xdr:row>
      <xdr:rowOff>483840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54680" cy="483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1143360</xdr:colOff>
      <xdr:row>0</xdr:row>
      <xdr:rowOff>483840</xdr:rowOff>
    </xdr:to>
    <xdr:pic>
      <xdr:nvPicPr>
        <xdr:cNvPr id="5" name="Imagen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54680" cy="483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1143360</xdr:colOff>
      <xdr:row>0</xdr:row>
      <xdr:rowOff>483840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5468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13" name="Imagen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15" name="Imagen 1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16" name="Imagen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17" name="Imagen 1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19" name="Imagen 1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20" name="Imagen 1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22" name="Imagen 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23" name="Imagen 1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26" name="Imagen 1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28" name="Imagen 1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29" name="Imagen 1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30" name="Imagen 1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31" name="Imagen 1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33" name="Imagen 1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34" name="Imagen 1">
          <a:extLst>
            <a:ext uri="{FF2B5EF4-FFF2-40B4-BE49-F238E27FC236}">
              <a16:creationId xmlns:a16="http://schemas.microsoft.com/office/drawing/2014/main" id="{00000000-0008-0000-1E00-00002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35" name="Imagen 1">
          <a:extLst>
            <a:ext uri="{FF2B5EF4-FFF2-40B4-BE49-F238E27FC236}">
              <a16:creationId xmlns:a16="http://schemas.microsoft.com/office/drawing/2014/main" id="{00000000-0008-0000-1F00-00002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36" name="Imagen 1">
          <a:extLst>
            <a:ext uri="{FF2B5EF4-FFF2-40B4-BE49-F238E27FC236}">
              <a16:creationId xmlns:a16="http://schemas.microsoft.com/office/drawing/2014/main" id="{00000000-0008-0000-20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37" name="Imagen 1">
          <a:extLst>
            <a:ext uri="{FF2B5EF4-FFF2-40B4-BE49-F238E27FC236}">
              <a16:creationId xmlns:a16="http://schemas.microsoft.com/office/drawing/2014/main" id="{00000000-0008-0000-21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38" name="Imagen 1">
          <a:extLst>
            <a:ext uri="{FF2B5EF4-FFF2-40B4-BE49-F238E27FC236}">
              <a16:creationId xmlns:a16="http://schemas.microsoft.com/office/drawing/2014/main" id="{00000000-0008-0000-2200-00002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39" name="Imagen 1">
          <a:extLst>
            <a:ext uri="{FF2B5EF4-FFF2-40B4-BE49-F238E27FC236}">
              <a16:creationId xmlns:a16="http://schemas.microsoft.com/office/drawing/2014/main" id="{00000000-0008-0000-2300-00002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40" name="Imagen 1">
          <a:extLst>
            <a:ext uri="{FF2B5EF4-FFF2-40B4-BE49-F238E27FC236}">
              <a16:creationId xmlns:a16="http://schemas.microsoft.com/office/drawing/2014/main" id="{00000000-0008-0000-2400-00002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41" name="Imagen 1">
          <a:extLst>
            <a:ext uri="{FF2B5EF4-FFF2-40B4-BE49-F238E27FC236}">
              <a16:creationId xmlns:a16="http://schemas.microsoft.com/office/drawing/2014/main" id="{00000000-0008-0000-2500-00002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42" name="Imagen 1">
          <a:extLst>
            <a:ext uri="{FF2B5EF4-FFF2-40B4-BE49-F238E27FC236}">
              <a16:creationId xmlns:a16="http://schemas.microsoft.com/office/drawing/2014/main" id="{00000000-0008-0000-2600-00002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43" name="Imagen 1">
          <a:extLst>
            <a:ext uri="{FF2B5EF4-FFF2-40B4-BE49-F238E27FC236}">
              <a16:creationId xmlns:a16="http://schemas.microsoft.com/office/drawing/2014/main" id="{00000000-0008-0000-2700-00002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44" name="Imagen 1">
          <a:extLst>
            <a:ext uri="{FF2B5EF4-FFF2-40B4-BE49-F238E27FC236}">
              <a16:creationId xmlns:a16="http://schemas.microsoft.com/office/drawing/2014/main" id="{00000000-0008-0000-2800-00002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45" name="Imagen 1">
          <a:extLst>
            <a:ext uri="{FF2B5EF4-FFF2-40B4-BE49-F238E27FC236}">
              <a16:creationId xmlns:a16="http://schemas.microsoft.com/office/drawing/2014/main" id="{00000000-0008-0000-2900-00002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46" name="Imagen 1">
          <a:extLst>
            <a:ext uri="{FF2B5EF4-FFF2-40B4-BE49-F238E27FC236}">
              <a16:creationId xmlns:a16="http://schemas.microsoft.com/office/drawing/2014/main" id="{00000000-0008-0000-2A00-00002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47" name="Imagen 1">
          <a:extLst>
            <a:ext uri="{FF2B5EF4-FFF2-40B4-BE49-F238E27FC236}">
              <a16:creationId xmlns:a16="http://schemas.microsoft.com/office/drawing/2014/main" id="{00000000-0008-0000-2B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48" name="Imagen 1">
          <a:extLst>
            <a:ext uri="{FF2B5EF4-FFF2-40B4-BE49-F238E27FC236}">
              <a16:creationId xmlns:a16="http://schemas.microsoft.com/office/drawing/2014/main" id="{00000000-0008-0000-2C00-00003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49" name="Imagen 1">
          <a:extLst>
            <a:ext uri="{FF2B5EF4-FFF2-40B4-BE49-F238E27FC236}">
              <a16:creationId xmlns:a16="http://schemas.microsoft.com/office/drawing/2014/main" id="{00000000-0008-0000-2D00-00003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50" name="Imagen 1">
          <a:extLst>
            <a:ext uri="{FF2B5EF4-FFF2-40B4-BE49-F238E27FC236}">
              <a16:creationId xmlns:a16="http://schemas.microsoft.com/office/drawing/2014/main" id="{00000000-0008-0000-2E00-00003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51" name="Imagen 1">
          <a:extLst>
            <a:ext uri="{FF2B5EF4-FFF2-40B4-BE49-F238E27FC236}">
              <a16:creationId xmlns:a16="http://schemas.microsoft.com/office/drawing/2014/main" id="{00000000-0008-0000-2F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52" name="Imagen 1">
          <a:extLst>
            <a:ext uri="{FF2B5EF4-FFF2-40B4-BE49-F238E27FC236}">
              <a16:creationId xmlns:a16="http://schemas.microsoft.com/office/drawing/2014/main" id="{00000000-0008-0000-3000-00003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53" name="Imagen 1">
          <a:extLst>
            <a:ext uri="{FF2B5EF4-FFF2-40B4-BE49-F238E27FC236}">
              <a16:creationId xmlns:a16="http://schemas.microsoft.com/office/drawing/2014/main" id="{00000000-0008-0000-3100-00003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54" name="Imagen 1">
          <a:extLst>
            <a:ext uri="{FF2B5EF4-FFF2-40B4-BE49-F238E27FC236}">
              <a16:creationId xmlns:a16="http://schemas.microsoft.com/office/drawing/2014/main" id="{00000000-0008-0000-3200-00003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55" name="Imagen 1">
          <a:extLst>
            <a:ext uri="{FF2B5EF4-FFF2-40B4-BE49-F238E27FC236}">
              <a16:creationId xmlns:a16="http://schemas.microsoft.com/office/drawing/2014/main" id="{00000000-0008-0000-3300-00003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56" name="Imagen 1">
          <a:extLst>
            <a:ext uri="{FF2B5EF4-FFF2-40B4-BE49-F238E27FC236}">
              <a16:creationId xmlns:a16="http://schemas.microsoft.com/office/drawing/2014/main" id="{00000000-0008-0000-3400-00003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57" name="Imagen 1">
          <a:extLst>
            <a:ext uri="{FF2B5EF4-FFF2-40B4-BE49-F238E27FC236}">
              <a16:creationId xmlns:a16="http://schemas.microsoft.com/office/drawing/2014/main" id="{00000000-0008-0000-3500-00003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58" name="Imagen 1">
          <a:extLst>
            <a:ext uri="{FF2B5EF4-FFF2-40B4-BE49-F238E27FC236}">
              <a16:creationId xmlns:a16="http://schemas.microsoft.com/office/drawing/2014/main" id="{00000000-0008-0000-3600-00003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59" name="Imagen 1">
          <a:extLst>
            <a:ext uri="{FF2B5EF4-FFF2-40B4-BE49-F238E27FC236}">
              <a16:creationId xmlns:a16="http://schemas.microsoft.com/office/drawing/2014/main" id="{00000000-0008-0000-3700-00003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60" name="Imagen 1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61" name="Imagen 1">
          <a:extLst>
            <a:ext uri="{FF2B5EF4-FFF2-40B4-BE49-F238E27FC236}">
              <a16:creationId xmlns:a16="http://schemas.microsoft.com/office/drawing/2014/main" id="{00000000-0008-0000-3900-00003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62" name="Imagen 1">
          <a:extLst>
            <a:ext uri="{FF2B5EF4-FFF2-40B4-BE49-F238E27FC236}">
              <a16:creationId xmlns:a16="http://schemas.microsoft.com/office/drawing/2014/main" id="{00000000-0008-0000-3A00-00003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63" name="Imagen 1">
          <a:extLst>
            <a:ext uri="{FF2B5EF4-FFF2-40B4-BE49-F238E27FC236}">
              <a16:creationId xmlns:a16="http://schemas.microsoft.com/office/drawing/2014/main" id="{00000000-0008-0000-3B00-00003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64" name="Imagen 1">
          <a:extLst>
            <a:ext uri="{FF2B5EF4-FFF2-40B4-BE49-F238E27FC236}">
              <a16:creationId xmlns:a16="http://schemas.microsoft.com/office/drawing/2014/main" id="{00000000-0008-0000-3C00-00004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65" name="Imagen 1">
          <a:extLst>
            <a:ext uri="{FF2B5EF4-FFF2-40B4-BE49-F238E27FC236}">
              <a16:creationId xmlns:a16="http://schemas.microsoft.com/office/drawing/2014/main" id="{00000000-0008-0000-3D00-00004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66" name="Imagen 1">
          <a:extLst>
            <a:ext uri="{FF2B5EF4-FFF2-40B4-BE49-F238E27FC236}">
              <a16:creationId xmlns:a16="http://schemas.microsoft.com/office/drawing/2014/main" id="{00000000-0008-0000-3E00-00004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67" name="Imagen 1">
          <a:extLst>
            <a:ext uri="{FF2B5EF4-FFF2-40B4-BE49-F238E27FC236}">
              <a16:creationId xmlns:a16="http://schemas.microsoft.com/office/drawing/2014/main" id="{00000000-0008-0000-3F00-00004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68" name="Imagen 1">
          <a:extLst>
            <a:ext uri="{FF2B5EF4-FFF2-40B4-BE49-F238E27FC236}">
              <a16:creationId xmlns:a16="http://schemas.microsoft.com/office/drawing/2014/main" id="{00000000-0008-0000-4000-00004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69" name="Imagen 1">
          <a:extLst>
            <a:ext uri="{FF2B5EF4-FFF2-40B4-BE49-F238E27FC236}">
              <a16:creationId xmlns:a16="http://schemas.microsoft.com/office/drawing/2014/main" id="{00000000-0008-0000-4100-00004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70" name="Imagen 1">
          <a:extLst>
            <a:ext uri="{FF2B5EF4-FFF2-40B4-BE49-F238E27FC236}">
              <a16:creationId xmlns:a16="http://schemas.microsoft.com/office/drawing/2014/main" id="{00000000-0008-0000-4200-00004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639720</xdr:colOff>
      <xdr:row>0</xdr:row>
      <xdr:rowOff>483840</xdr:rowOff>
    </xdr:to>
    <xdr:pic>
      <xdr:nvPicPr>
        <xdr:cNvPr id="12" name="Imagen 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85640" cy="48384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.sharepoint.com/sites/COORDINADORESSGC_VER/Documentos%20compartidos/General/DOCUMENTOS%20SGC/TABLEROS/TABLEROS%20CAI%202022%20-%202023/3004_202342-202345/3004_Tablero%20de%20Indicadores%20PROCESOS%20SUSTANTIVOS%20VER%20CAI%202023_06012024.xlsx?F0C0CC5C" TargetMode="External"/><Relationship Id="rId1" Type="http://schemas.openxmlformats.org/officeDocument/2006/relationships/externalLinkPath" Target="file:///\\F0C0CC5C\3004_Tablero%20de%20Indicadores%20PROCESOS%20SUSTANTIVOS%20VER%20CAI%202023_06012024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javier.cuevas\Documents\CURSO%20SISTEMA%20DE%20GESTION%20DE%20CALIDAD_09032023\30_TABLEROS%20DE%20INDICADORES%20JUNTA%20LOCAL%20VRFE\3008_202342-202345\3008_Tablero%20de%20Indicadores%20PROCESOS%20SUSTANTIVOS%20VER%20CAI%202023_24012024.xlsx" TargetMode="External"/><Relationship Id="rId2" Type="http://schemas.microsoft.com/office/2019/04/relationships/externalLinkLongPath" Target="/Users/javier.cuevas/Documents/CURSO%20SISTEMA%20DE%20GESTION%20DE%20CALIDAD_09032023/30_TABLEROS%20DE%20INDICADORES%20JUNTA%20LOCAL%20VRFE/3008_202342-202345/3008_Tablero%20de%20Indicadores%20PROCESOS%20SUSTANTIVOS%20VER%20CAI%202023_24012024.xlsx?809E5E72" TargetMode="External"/><Relationship Id="rId1" Type="http://schemas.openxmlformats.org/officeDocument/2006/relationships/externalLinkPath" Target="file:///\\809E5E72\3008_Tablero%20de%20Indicadores%20PROCESOS%20SUSTANTIVOS%20VER%20CAI%202023_24012024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javier.cuevas\Documents\CURSO%20SISTEMA%20DE%20GESTION%20DE%20CALIDAD_09032023\30_TABLEROS%20DE%20INDICADORES%20JUNTA%20LOCAL%20VRFE\3009_202342-202345\16012024\300951_Tablero%20de%20Indicadores%20PROCESOS%20SUSTANTIVOS%20VER%20CAI%202023-2024%20OK.xlsx" TargetMode="External"/><Relationship Id="rId2" Type="http://schemas.microsoft.com/office/2019/04/relationships/externalLinkLongPath" Target="/Users/javier.cuevas/Documents/CURSO%20SISTEMA%20DE%20GESTION%20DE%20CALIDAD_09032023/30_TABLEROS%20DE%20INDICADORES%20JUNTA%20LOCAL%20VRFE/3009_202342-202345/16012024/300951_Tablero%20de%20Indicadores%20PROCESOS%20SUSTANTIVOS%20VER%20CAI%202023-2024%20OK.xlsx?462029ED" TargetMode="External"/><Relationship Id="rId1" Type="http://schemas.openxmlformats.org/officeDocument/2006/relationships/externalLinkPath" Target="file:///\\462029ED\300951_Tablero%20de%20Indicadores%20PROCESOS%20SUSTANTIVOS%20VER%20CAI%202023-2024%20OK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javier.cuevas\Documents\CURSO%20SISTEMA%20DE%20GESTION%20DE%20CALIDAD_09032023\30_TABLEROS%20DE%20INDICADORES%20JUNTA%20LOCAL%20VRFE\3009_202342-202345\16012024\300952_Tablero%20de%20Indicadores%20PROCESOS%20SUSTANTIVOS%20VER%20CAI%202023-2024%20OK.xlsx" TargetMode="External"/><Relationship Id="rId2" Type="http://schemas.microsoft.com/office/2019/04/relationships/externalLinkLongPath" Target="/Users/javier.cuevas/Documents/CURSO%20SISTEMA%20DE%20GESTION%20DE%20CALIDAD_09032023/30_TABLEROS%20DE%20INDICADORES%20JUNTA%20LOCAL%20VRFE/3009_202342-202345/16012024/300952_Tablero%20de%20Indicadores%20PROCESOS%20SUSTANTIVOS%20VER%20CAI%202023-2024%20OK.xlsx?462029ED" TargetMode="External"/><Relationship Id="rId1" Type="http://schemas.openxmlformats.org/officeDocument/2006/relationships/externalLinkPath" Target="file:///\\462029ED\300952_Tablero%20de%20Indicadores%20PROCESOS%20SUSTANTIVOS%20VER%20CAI%202023-2024%20OK.xlsx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javier.cuevas\Documents\CURSO%20SISTEMA%20DE%20GESTION%20DE%20CALIDAD_09032023\30_TABLEROS%20DE%20INDICADORES%20JUNTA%20LOCAL%20VRFE\3009_202342-202345\16012024\300953_Tablero%20de%20Indicadores%20PROCESOS%20SUSTANTIVOS%20VER%20CAI%202023-2024%20OK.xlsx" TargetMode="External"/><Relationship Id="rId2" Type="http://schemas.microsoft.com/office/2019/04/relationships/externalLinkLongPath" Target="/Users/javier.cuevas/Documents/CURSO%20SISTEMA%20DE%20GESTION%20DE%20CALIDAD_09032023/30_TABLEROS%20DE%20INDICADORES%20JUNTA%20LOCAL%20VRFE/3009_202342-202345/16012024/300953_Tablero%20de%20Indicadores%20PROCESOS%20SUSTANTIVOS%20VER%20CAI%202023-2024%20OK.xlsx?462029ED" TargetMode="External"/><Relationship Id="rId1" Type="http://schemas.openxmlformats.org/officeDocument/2006/relationships/externalLinkPath" Target="file:///\\462029ED\300953_Tablero%20de%20Indicadores%20PROCESOS%20SUSTANTIVOS%20VER%20CAI%202023-2024%20OK.xlsx" TargetMode="External"/></Relationships>
</file>

<file path=xl/externalLinks/_rels/externalLink6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javier.cuevas\Documents\CURSO%20SISTEMA%20DE%20GESTION%20DE%20CALIDAD_09032023\30_TABLEROS%20DE%20INDICADORES%20JUNTA%20LOCAL%20VRFE\3009_202342-202345\16012024\300954_Tablero%20de%20Indicadores%20PROCESOS%20SUSTANTIVOS%20VER%20CAI%202023-2024%20OK.xlsx" TargetMode="External"/><Relationship Id="rId2" Type="http://schemas.microsoft.com/office/2019/04/relationships/externalLinkLongPath" Target="/Users/javier.cuevas/Documents/CURSO%20SISTEMA%20DE%20GESTION%20DE%20CALIDAD_09032023/30_TABLEROS%20DE%20INDICADORES%20JUNTA%20LOCAL%20VRFE/3009_202342-202345/16012024/300954_Tablero%20de%20Indicadores%20PROCESOS%20SUSTANTIVOS%20VER%20CAI%202023-2024%20OK.xlsx?462029ED" TargetMode="External"/><Relationship Id="rId1" Type="http://schemas.openxmlformats.org/officeDocument/2006/relationships/externalLinkPath" Target="file:///\\462029ED\300954_Tablero%20de%20Indicadores%20PROCESOS%20SUSTANTIVOS%20VER%20CAI%202023-2024%20OK.xlsx" TargetMode="External"/></Relationships>
</file>

<file path=xl/externalLinks/_rels/externalLink7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javier.cuevas\Documents\CURSO%20SISTEMA%20DE%20GESTION%20DE%20CALIDAD_09032023\30_TABLEROS%20DE%20INDICADORES%20JUNTA%20LOCAL%20VRFE\3010_202342-202345\30_Tablero%20de%20Indicadores%20PROCESOS%20SUSTANTIVOS%20VER%20CAI%202023_29012024.xlsx" TargetMode="External"/><Relationship Id="rId2" Type="http://schemas.microsoft.com/office/2019/04/relationships/externalLinkLongPath" Target="/Users/javier.cuevas/Documents/CURSO%20SISTEMA%20DE%20GESTION%20DE%20CALIDAD_09032023/30_TABLEROS%20DE%20INDICADORES%20JUNTA%20LOCAL%20VRFE/3010_202342-202345/30_Tablero%20de%20Indicadores%20PROCESOS%20SUSTANTIVOS%20VER%20CAI%202023_29012024.xlsx?83DE34C5" TargetMode="External"/><Relationship Id="rId1" Type="http://schemas.openxmlformats.org/officeDocument/2006/relationships/externalLinkPath" Target="file:///\\83DE34C5\30_Tablero%20de%20Indicadores%20PROCESOS%20SUSTANTIVOS%20VER%20CAI%202023_29012024.xlsx" TargetMode="External"/></Relationships>
</file>

<file path=xl/externalLinks/_rels/externalLink8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javier.cuevas\Documents\CURSO%20SISTEMA%20DE%20GESTION%20DE%20CALIDAD_09032023\ISO%20MAC_AUDITORIAS_27072023\TABLEROS%20DE%20INDICADORES\TABLEROS%20ACTUALIZADOS_21122023\301251_Tablero%20de%20Indicadores%20PROCESOS%20SUSTANTIVOS%20VER%20CAI%202023%20OK.xlsx" TargetMode="External"/><Relationship Id="rId2" Type="http://schemas.microsoft.com/office/2019/04/relationships/externalLinkLongPath" Target="/Users/javier.cuevas/Documents/CURSO%20SISTEMA%20DE%20GESTION%20DE%20CALIDAD_09032023/ISO%20MAC_AUDITORIAS_27072023/TABLEROS%20DE%20INDICADORES/TABLEROS%20ACTUALIZADOS_21122023/301251_Tablero%20de%20Indicadores%20PROCESOS%20SUSTANTIVOS%20VER%20CAI%202023%20OK.xlsx?01900D98" TargetMode="External"/><Relationship Id="rId1" Type="http://schemas.openxmlformats.org/officeDocument/2006/relationships/externalLinkPath" Target="file:///\\01900D98\301251_Tablero%20de%20Indicadores%20PROCESOS%20SUSTANTIVOS%20VER%20CAI%202023%20OK.xlsx" TargetMode="External"/></Relationships>
</file>

<file path=xl/externalLinks/_rels/externalLink9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javier.cuevas\Documents\CURSO%20SISTEMA%20DE%20GESTION%20DE%20CALIDAD_09032023\ISO%20MAC_AUDITORIAS_27072023\TABLEROS%20DE%20INDICADORES\301251_Tablero%20de%20Indicadores%20PROCESOS%20SUSTANTIVOS%20VER%20CAI%202023.xlsx" TargetMode="External"/><Relationship Id="rId2" Type="http://schemas.microsoft.com/office/2019/04/relationships/externalLinkLongPath" Target="/Users/javier.cuevas/Documents/CURSO%20SISTEMA%20DE%20GESTION%20DE%20CALIDAD_09032023/ISO%20MAC_AUDITORIAS_27072023/TABLEROS%20DE%20INDICADORES/301251_Tablero%20de%20Indicadores%20PROCESOS%20SUSTANTIVOS%20VER%20CAI%202023.xlsx?82AE3D79" TargetMode="External"/><Relationship Id="rId1" Type="http://schemas.openxmlformats.org/officeDocument/2006/relationships/externalLinkPath" Target="file:///\\82AE3D79\301251_Tablero%20de%20Indicadores%20PROCESOS%20SUSTANTIVOS%20VER%20CAI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NEL DE CONTROL DISTRITAL"/>
      <sheetName val="300151"/>
      <sheetName val="300152"/>
      <sheetName val="300154"/>
      <sheetName val="300155"/>
      <sheetName val="300253"/>
      <sheetName val="300254"/>
      <sheetName val="300255"/>
      <sheetName val="300256"/>
      <sheetName val="300354"/>
      <sheetName val="300355"/>
      <sheetName val="300356"/>
      <sheetName val="300357"/>
      <sheetName val="300451"/>
      <sheetName val="300551"/>
      <sheetName val="300552"/>
      <sheetName val="300553"/>
      <sheetName val="300554"/>
      <sheetName val="300651"/>
      <sheetName val="300652"/>
      <sheetName val="300653"/>
      <sheetName val="300751"/>
      <sheetName val="300752"/>
      <sheetName val="300753"/>
      <sheetName val="300754"/>
      <sheetName val="300851"/>
      <sheetName val="300852"/>
      <sheetName val="300853"/>
      <sheetName val="300854"/>
      <sheetName val="300855"/>
      <sheetName val="300951"/>
      <sheetName val="300952"/>
      <sheetName val="300953"/>
      <sheetName val="300954"/>
      <sheetName val="301051"/>
      <sheetName val="301052"/>
      <sheetName val="301151"/>
      <sheetName val="301152"/>
      <sheetName val="301153"/>
      <sheetName val="301251"/>
      <sheetName val="301351"/>
      <sheetName val="301353"/>
      <sheetName val="301354"/>
      <sheetName val="301356"/>
      <sheetName val="301451"/>
      <sheetName val="301452"/>
      <sheetName val="301453"/>
      <sheetName val="301455"/>
      <sheetName val="301551"/>
      <sheetName val="301552"/>
      <sheetName val="301553"/>
      <sheetName val="301651"/>
      <sheetName val="301652"/>
      <sheetName val="301751"/>
      <sheetName val="301752"/>
      <sheetName val="301755"/>
      <sheetName val="301756"/>
      <sheetName val="301757"/>
      <sheetName val="301851"/>
      <sheetName val="301852"/>
      <sheetName val="301853"/>
      <sheetName val="301854"/>
      <sheetName val="301951"/>
      <sheetName val="301953"/>
      <sheetName val="301954"/>
      <sheetName val="301956"/>
      <sheetName val="301957"/>
    </sheetNames>
    <sheetDataSet>
      <sheetData sheetId="0"/>
      <sheetData sheetId="1">
        <row r="9">
          <cell r="S9" t="str">
            <v>2023-47</v>
          </cell>
          <cell r="T9" t="str">
            <v>2023-48</v>
          </cell>
          <cell r="U9" t="str">
            <v>2023-49</v>
          </cell>
          <cell r="V9" t="str">
            <v>2023-50</v>
          </cell>
          <cell r="W9" t="str">
            <v>2023-51</v>
          </cell>
          <cell r="X9" t="str">
            <v>2023-52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PANEL DE CONTROL DISTRITAL"/>
      <sheetName val="300151"/>
      <sheetName val="300152"/>
      <sheetName val="300154"/>
      <sheetName val="300155"/>
      <sheetName val="300253"/>
      <sheetName val="300254"/>
      <sheetName val="300255"/>
      <sheetName val="300256"/>
      <sheetName val="300354"/>
      <sheetName val="300355"/>
      <sheetName val="300356"/>
      <sheetName val="300357"/>
      <sheetName val="300451"/>
      <sheetName val="300551"/>
      <sheetName val="300552"/>
      <sheetName val="300553"/>
      <sheetName val="300554"/>
      <sheetName val="300651"/>
      <sheetName val="300652"/>
      <sheetName val="300653"/>
      <sheetName val="300751"/>
      <sheetName val="300752"/>
      <sheetName val="300753"/>
      <sheetName val="300754"/>
      <sheetName val="300851"/>
      <sheetName val="300852"/>
      <sheetName val="300853"/>
      <sheetName val="300854"/>
      <sheetName val="300855"/>
      <sheetName val="300951"/>
      <sheetName val="300952"/>
      <sheetName val="300953"/>
      <sheetName val="300954"/>
      <sheetName val="301051"/>
      <sheetName val="301052"/>
      <sheetName val="301151"/>
      <sheetName val="301152"/>
      <sheetName val="301153"/>
      <sheetName val="301251"/>
      <sheetName val="301351"/>
      <sheetName val="301353"/>
      <sheetName val="301354"/>
      <sheetName val="301356"/>
      <sheetName val="301451"/>
      <sheetName val="301452"/>
      <sheetName val="301453"/>
      <sheetName val="301455"/>
      <sheetName val="301551"/>
      <sheetName val="301552"/>
      <sheetName val="301553"/>
      <sheetName val="301651"/>
      <sheetName val="301652"/>
      <sheetName val="301751"/>
      <sheetName val="301752"/>
      <sheetName val="301755"/>
      <sheetName val="301756"/>
      <sheetName val="301757"/>
      <sheetName val="301851"/>
      <sheetName val="301852"/>
      <sheetName val="301853"/>
      <sheetName val="301854"/>
      <sheetName val="301951"/>
      <sheetName val="301953"/>
      <sheetName val="301954"/>
      <sheetName val="301956"/>
      <sheetName val="301957"/>
    </sheetNames>
    <sheetDataSet>
      <sheetData sheetId="0">
        <row r="5">
          <cell r="A5" t="str">
            <v>CAMPAÑA ANUAL INTENSA 2023</v>
          </cell>
        </row>
      </sheetData>
      <sheetData sheetId="1">
        <row r="9">
          <cell r="I9" t="str">
            <v>2023-37</v>
          </cell>
          <cell r="J9" t="str">
            <v>2023-38</v>
          </cell>
          <cell r="K9" t="str">
            <v>2023-39</v>
          </cell>
          <cell r="L9" t="str">
            <v>2023-40</v>
          </cell>
          <cell r="M9" t="str">
            <v>2023-41</v>
          </cell>
          <cell r="N9" t="str">
            <v>2023-42</v>
          </cell>
          <cell r="O9" t="str">
            <v>2023-43</v>
          </cell>
          <cell r="P9" t="str">
            <v>2023-44</v>
          </cell>
          <cell r="Q9" t="str">
            <v>2023-45</v>
          </cell>
          <cell r="R9" t="str">
            <v>2023-46</v>
          </cell>
          <cell r="S9" t="str">
            <v>2023-47</v>
          </cell>
          <cell r="T9" t="str">
            <v>2023-48</v>
          </cell>
          <cell r="U9" t="str">
            <v>2023-49</v>
          </cell>
          <cell r="V9" t="str">
            <v>2023-50</v>
          </cell>
          <cell r="W9" t="str">
            <v>2023-51</v>
          </cell>
          <cell r="X9" t="str">
            <v>2023-52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PANEL DE CONTROL DISTRITAL"/>
      <sheetName val="300151"/>
      <sheetName val="300152"/>
      <sheetName val="300154"/>
      <sheetName val="300155"/>
      <sheetName val="300253"/>
      <sheetName val="300254"/>
      <sheetName val="300255"/>
      <sheetName val="300256"/>
      <sheetName val="300354"/>
      <sheetName val="300355"/>
      <sheetName val="300356"/>
      <sheetName val="300357"/>
      <sheetName val="300451"/>
      <sheetName val="300551"/>
      <sheetName val="300552"/>
      <sheetName val="300553"/>
      <sheetName val="300554"/>
      <sheetName val="300651"/>
      <sheetName val="300652"/>
      <sheetName val="300653"/>
      <sheetName val="300751"/>
      <sheetName val="300752"/>
      <sheetName val="300753"/>
      <sheetName val="300754"/>
      <sheetName val="300851"/>
      <sheetName val="300852"/>
      <sheetName val="300853"/>
      <sheetName val="300854"/>
      <sheetName val="300855"/>
      <sheetName val="300951"/>
      <sheetName val="300952"/>
      <sheetName val="300953"/>
      <sheetName val="300954"/>
      <sheetName val="301051"/>
      <sheetName val="301052"/>
      <sheetName val="301151"/>
      <sheetName val="301152"/>
      <sheetName val="301153"/>
      <sheetName val="301251"/>
      <sheetName val="301351"/>
      <sheetName val="301353"/>
      <sheetName val="301354"/>
      <sheetName val="301356"/>
      <sheetName val="301451"/>
      <sheetName val="301452"/>
      <sheetName val="301453"/>
      <sheetName val="301455"/>
      <sheetName val="301551"/>
      <sheetName val="301552"/>
      <sheetName val="301553"/>
      <sheetName val="301651"/>
      <sheetName val="301652"/>
      <sheetName val="301751"/>
      <sheetName val="301752"/>
      <sheetName val="301755"/>
      <sheetName val="301756"/>
      <sheetName val="301757"/>
      <sheetName val="301851"/>
      <sheetName val="301852"/>
      <sheetName val="301853"/>
      <sheetName val="301854"/>
      <sheetName val="301951"/>
      <sheetName val="301953"/>
      <sheetName val="301954"/>
      <sheetName val="301956"/>
      <sheetName val="301957"/>
    </sheetNames>
    <sheetDataSet>
      <sheetData sheetId="0">
        <row r="5">
          <cell r="A5" t="str">
            <v>CAMPAÑA ANUAL INTENSA 2023</v>
          </cell>
        </row>
      </sheetData>
      <sheetData sheetId="1">
        <row r="9">
          <cell r="I9" t="str">
            <v>2023-37</v>
          </cell>
          <cell r="J9" t="str">
            <v>2023-38</v>
          </cell>
          <cell r="K9" t="str">
            <v>2023-39</v>
          </cell>
          <cell r="L9" t="str">
            <v>2023-40</v>
          </cell>
          <cell r="M9" t="str">
            <v>2023-41</v>
          </cell>
          <cell r="N9" t="str">
            <v>2023-42</v>
          </cell>
          <cell r="O9" t="str">
            <v>2023-43</v>
          </cell>
          <cell r="P9" t="str">
            <v>2023-44</v>
          </cell>
          <cell r="Q9" t="str">
            <v>2023-45</v>
          </cell>
          <cell r="R9" t="str">
            <v>2023-46</v>
          </cell>
          <cell r="S9" t="str">
            <v>2023-47</v>
          </cell>
          <cell r="T9" t="str">
            <v>2023-48</v>
          </cell>
          <cell r="U9" t="str">
            <v>2023-49</v>
          </cell>
          <cell r="V9" t="str">
            <v>2023-50</v>
          </cell>
          <cell r="W9" t="str">
            <v>2023-51</v>
          </cell>
          <cell r="X9" t="str">
            <v>2023-52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PANEL DE CONTROL DISTRITAL"/>
      <sheetName val="300151"/>
      <sheetName val="300152"/>
      <sheetName val="300154"/>
      <sheetName val="300155"/>
      <sheetName val="300253"/>
      <sheetName val="300254"/>
      <sheetName val="300255"/>
      <sheetName val="300256"/>
      <sheetName val="300354"/>
      <sheetName val="300355"/>
      <sheetName val="300356"/>
      <sheetName val="300357"/>
      <sheetName val="300451"/>
      <sheetName val="300551"/>
      <sheetName val="300552"/>
      <sheetName val="300553"/>
      <sheetName val="300554"/>
      <sheetName val="300651"/>
      <sheetName val="300652"/>
      <sheetName val="300653"/>
      <sheetName val="300751"/>
      <sheetName val="300752"/>
      <sheetName val="300753"/>
      <sheetName val="300754"/>
      <sheetName val="300851"/>
      <sheetName val="300852"/>
      <sheetName val="300853"/>
      <sheetName val="300854"/>
      <sheetName val="300855"/>
      <sheetName val="300951"/>
      <sheetName val="300952"/>
      <sheetName val="300953"/>
      <sheetName val="300954"/>
      <sheetName val="301051"/>
      <sheetName val="301052"/>
      <sheetName val="301151"/>
      <sheetName val="301152"/>
      <sheetName val="301153"/>
      <sheetName val="301251"/>
      <sheetName val="301351"/>
      <sheetName val="301353"/>
      <sheetName val="301354"/>
      <sheetName val="301356"/>
      <sheetName val="301451"/>
      <sheetName val="301452"/>
      <sheetName val="301453"/>
      <sheetName val="301455"/>
      <sheetName val="301551"/>
      <sheetName val="301552"/>
      <sheetName val="301553"/>
      <sheetName val="301651"/>
      <sheetName val="301652"/>
      <sheetName val="301751"/>
      <sheetName val="301752"/>
      <sheetName val="301755"/>
      <sheetName val="301756"/>
      <sheetName val="301757"/>
      <sheetName val="301851"/>
      <sheetName val="301852"/>
      <sheetName val="301853"/>
      <sheetName val="301854"/>
      <sheetName val="301951"/>
      <sheetName val="301953"/>
      <sheetName val="301954"/>
      <sheetName val="301956"/>
      <sheetName val="301957"/>
    </sheetNames>
    <sheetDataSet>
      <sheetData sheetId="0">
        <row r="5">
          <cell r="A5" t="str">
            <v>CAMPAÑA ANUAL INTENSA 2023</v>
          </cell>
        </row>
      </sheetData>
      <sheetData sheetId="1">
        <row r="9">
          <cell r="I9" t="str">
            <v>2023-37</v>
          </cell>
          <cell r="J9" t="str">
            <v>2023-38</v>
          </cell>
          <cell r="K9" t="str">
            <v>2023-39</v>
          </cell>
          <cell r="L9" t="str">
            <v>2023-40</v>
          </cell>
          <cell r="M9" t="str">
            <v>2023-41</v>
          </cell>
          <cell r="N9" t="str">
            <v>2023-42</v>
          </cell>
          <cell r="O9" t="str">
            <v>2023-43</v>
          </cell>
          <cell r="P9" t="str">
            <v>2023-44</v>
          </cell>
          <cell r="Q9" t="str">
            <v>2023-45</v>
          </cell>
          <cell r="R9" t="str">
            <v>2023-46</v>
          </cell>
          <cell r="S9" t="str">
            <v>2023-47</v>
          </cell>
          <cell r="T9" t="str">
            <v>2023-48</v>
          </cell>
          <cell r="U9" t="str">
            <v>2023-49</v>
          </cell>
          <cell r="V9" t="str">
            <v>2023-50</v>
          </cell>
          <cell r="W9" t="str">
            <v>2023-51</v>
          </cell>
          <cell r="X9" t="str">
            <v>2023-52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PANEL DE CONTROL DISTRITAL"/>
      <sheetName val="300151"/>
      <sheetName val="300152"/>
      <sheetName val="300154"/>
      <sheetName val="300155"/>
      <sheetName val="300253"/>
      <sheetName val="300254"/>
      <sheetName val="300255"/>
      <sheetName val="300256"/>
      <sheetName val="300354"/>
      <sheetName val="300355"/>
      <sheetName val="300356"/>
      <sheetName val="300357"/>
      <sheetName val="300451"/>
      <sheetName val="300551"/>
      <sheetName val="300552"/>
      <sheetName val="300553"/>
      <sheetName val="300554"/>
      <sheetName val="300651"/>
      <sheetName val="300652"/>
      <sheetName val="300653"/>
      <sheetName val="300751"/>
      <sheetName val="300752"/>
      <sheetName val="300753"/>
      <sheetName val="300754"/>
      <sheetName val="300851"/>
      <sheetName val="300852"/>
      <sheetName val="300853"/>
      <sheetName val="300854"/>
      <sheetName val="300855"/>
      <sheetName val="300951"/>
      <sheetName val="300952"/>
      <sheetName val="300953"/>
      <sheetName val="300954"/>
      <sheetName val="301051"/>
      <sheetName val="301052"/>
      <sheetName val="301151"/>
      <sheetName val="301152"/>
      <sheetName val="301153"/>
      <sheetName val="301251"/>
      <sheetName val="301351"/>
      <sheetName val="301353"/>
      <sheetName val="301354"/>
      <sheetName val="301356"/>
      <sheetName val="301451"/>
      <sheetName val="301452"/>
      <sheetName val="301453"/>
      <sheetName val="301455"/>
      <sheetName val="301551"/>
      <sheetName val="301552"/>
      <sheetName val="301553"/>
      <sheetName val="301651"/>
      <sheetName val="301652"/>
      <sheetName val="301751"/>
      <sheetName val="301752"/>
      <sheetName val="301755"/>
      <sheetName val="301756"/>
      <sheetName val="301757"/>
      <sheetName val="301851"/>
      <sheetName val="301852"/>
      <sheetName val="301853"/>
      <sheetName val="301854"/>
      <sheetName val="301951"/>
      <sheetName val="301953"/>
      <sheetName val="301954"/>
      <sheetName val="301956"/>
      <sheetName val="301957"/>
    </sheetNames>
    <sheetDataSet>
      <sheetData sheetId="0">
        <row r="5">
          <cell r="A5" t="str">
            <v>CAMPAÑA ANUAL INTENSA 2023</v>
          </cell>
        </row>
      </sheetData>
      <sheetData sheetId="1">
        <row r="9">
          <cell r="I9" t="str">
            <v>2023-37</v>
          </cell>
          <cell r="J9" t="str">
            <v>2023-38</v>
          </cell>
          <cell r="K9" t="str">
            <v>2023-39</v>
          </cell>
          <cell r="L9" t="str">
            <v>2023-40</v>
          </cell>
          <cell r="M9" t="str">
            <v>2023-41</v>
          </cell>
          <cell r="N9" t="str">
            <v>2023-42</v>
          </cell>
          <cell r="O9" t="str">
            <v>2023-43</v>
          </cell>
          <cell r="P9" t="str">
            <v>2023-44</v>
          </cell>
          <cell r="Q9" t="str">
            <v>2023-45</v>
          </cell>
          <cell r="R9" t="str">
            <v>2023-46</v>
          </cell>
          <cell r="S9" t="str">
            <v>2023-47</v>
          </cell>
          <cell r="T9" t="str">
            <v>2023-48</v>
          </cell>
          <cell r="U9" t="str">
            <v>2023-49</v>
          </cell>
          <cell r="V9" t="str">
            <v>2023-50</v>
          </cell>
          <cell r="W9" t="str">
            <v>2023-51</v>
          </cell>
          <cell r="X9" t="str">
            <v>2023-52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PANEL DE CONTROL DISTRITAL"/>
      <sheetName val="300151"/>
      <sheetName val="300152"/>
      <sheetName val="300154"/>
      <sheetName val="300155"/>
      <sheetName val="300253"/>
      <sheetName val="300254"/>
      <sheetName val="300255"/>
      <sheetName val="300256"/>
      <sheetName val="300354"/>
      <sheetName val="300355"/>
      <sheetName val="300356"/>
      <sheetName val="300357"/>
      <sheetName val="300451"/>
      <sheetName val="300551"/>
      <sheetName val="300552"/>
      <sheetName val="300553"/>
      <sheetName val="300554"/>
      <sheetName val="300651"/>
      <sheetName val="300652"/>
      <sheetName val="300653"/>
      <sheetName val="300751"/>
      <sheetName val="300752"/>
      <sheetName val="300753"/>
      <sheetName val="300754"/>
      <sheetName val="300851"/>
      <sheetName val="300852"/>
      <sheetName val="300853"/>
      <sheetName val="300854"/>
      <sheetName val="300855"/>
      <sheetName val="300951"/>
      <sheetName val="300952"/>
      <sheetName val="300953"/>
      <sheetName val="300954"/>
      <sheetName val="301051"/>
      <sheetName val="301052"/>
      <sheetName val="301151"/>
      <sheetName val="301152"/>
      <sheetName val="301153"/>
      <sheetName val="301251"/>
      <sheetName val="301351"/>
      <sheetName val="301353"/>
      <sheetName val="301354"/>
      <sheetName val="301356"/>
      <sheetName val="301451"/>
      <sheetName val="301452"/>
      <sheetName val="301453"/>
      <sheetName val="301455"/>
      <sheetName val="301551"/>
      <sheetName val="301552"/>
      <sheetName val="301553"/>
      <sheetName val="301651"/>
      <sheetName val="301652"/>
      <sheetName val="301751"/>
      <sheetName val="301752"/>
      <sheetName val="301755"/>
      <sheetName val="301756"/>
      <sheetName val="301757"/>
      <sheetName val="301851"/>
      <sheetName val="301852"/>
      <sheetName val="301853"/>
      <sheetName val="301854"/>
      <sheetName val="301951"/>
      <sheetName val="301953"/>
      <sheetName val="301954"/>
      <sheetName val="301956"/>
      <sheetName val="301957"/>
    </sheetNames>
    <sheetDataSet>
      <sheetData sheetId="0">
        <row r="5">
          <cell r="A5" t="str">
            <v>CAMPAÑA ANUAL INTENSA 2023</v>
          </cell>
        </row>
      </sheetData>
      <sheetData sheetId="1">
        <row r="9">
          <cell r="I9" t="str">
            <v>2023-37</v>
          </cell>
          <cell r="J9" t="str">
            <v>2023-38</v>
          </cell>
          <cell r="K9" t="str">
            <v>2023-39</v>
          </cell>
          <cell r="L9" t="str">
            <v>2023-40</v>
          </cell>
          <cell r="M9" t="str">
            <v>2023-41</v>
          </cell>
          <cell r="N9" t="str">
            <v>2023-42</v>
          </cell>
          <cell r="O9" t="str">
            <v>2023-43</v>
          </cell>
          <cell r="P9" t="str">
            <v>2023-44</v>
          </cell>
          <cell r="Q9" t="str">
            <v>2023-45</v>
          </cell>
          <cell r="R9" t="str">
            <v>2023-46</v>
          </cell>
          <cell r="S9" t="str">
            <v>2023-47</v>
          </cell>
          <cell r="T9" t="str">
            <v>2023-48</v>
          </cell>
          <cell r="U9" t="str">
            <v>2023-49</v>
          </cell>
          <cell r="V9" t="str">
            <v>2023-50</v>
          </cell>
          <cell r="W9" t="str">
            <v>2023-51</v>
          </cell>
          <cell r="X9" t="str">
            <v>2023-52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PANEL DE CONTROL DISTRITAL"/>
      <sheetName val="300151"/>
      <sheetName val="300152"/>
      <sheetName val="300154"/>
      <sheetName val="300155"/>
      <sheetName val="300253"/>
      <sheetName val="300254"/>
      <sheetName val="300255"/>
      <sheetName val="300256"/>
      <sheetName val="300354"/>
      <sheetName val="300355"/>
      <sheetName val="300356"/>
      <sheetName val="300357"/>
      <sheetName val="300451"/>
      <sheetName val="300551"/>
      <sheetName val="300552"/>
      <sheetName val="300553"/>
      <sheetName val="300554"/>
      <sheetName val="300651"/>
      <sheetName val="300652"/>
      <sheetName val="300653"/>
      <sheetName val="300751"/>
      <sheetName val="300752"/>
      <sheetName val="300753"/>
      <sheetName val="300754"/>
      <sheetName val="300851"/>
      <sheetName val="300852"/>
      <sheetName val="300853"/>
      <sheetName val="300854"/>
      <sheetName val="300855"/>
      <sheetName val="300951"/>
      <sheetName val="300952"/>
      <sheetName val="300953"/>
      <sheetName val="300954"/>
      <sheetName val="301051"/>
      <sheetName val="301052"/>
      <sheetName val="301151"/>
      <sheetName val="301152"/>
      <sheetName val="301153"/>
      <sheetName val="301251"/>
      <sheetName val="301351"/>
      <sheetName val="301353"/>
      <sheetName val="301354"/>
      <sheetName val="301356"/>
      <sheetName val="301451"/>
      <sheetName val="301452"/>
      <sheetName val="301453"/>
      <sheetName val="301455"/>
      <sheetName val="301551"/>
      <sheetName val="301552"/>
      <sheetName val="301553"/>
      <sheetName val="301651"/>
      <sheetName val="301652"/>
      <sheetName val="301751"/>
      <sheetName val="301752"/>
      <sheetName val="301755"/>
      <sheetName val="301756"/>
      <sheetName val="301757"/>
      <sheetName val="301851"/>
      <sheetName val="301852"/>
      <sheetName val="301853"/>
      <sheetName val="301854"/>
      <sheetName val="301951"/>
      <sheetName val="301953"/>
      <sheetName val="301954"/>
      <sheetName val="301956"/>
      <sheetName val="301957"/>
    </sheetNames>
    <sheetDataSet>
      <sheetData sheetId="0">
        <row r="5">
          <cell r="A5" t="str">
            <v>CAMPAÑA ANUAL INTENSA 2023</v>
          </cell>
        </row>
      </sheetData>
      <sheetData sheetId="1">
        <row r="9">
          <cell r="I9" t="str">
            <v>2023-37</v>
          </cell>
          <cell r="J9" t="str">
            <v>2023-38</v>
          </cell>
          <cell r="K9" t="str">
            <v>2023-39</v>
          </cell>
          <cell r="L9" t="str">
            <v>2023-40</v>
          </cell>
          <cell r="M9" t="str">
            <v>2023-41</v>
          </cell>
          <cell r="N9" t="str">
            <v>2023-42</v>
          </cell>
          <cell r="O9" t="str">
            <v>2023-43</v>
          </cell>
          <cell r="P9" t="str">
            <v>2023-44</v>
          </cell>
          <cell r="Q9" t="str">
            <v>2023-45</v>
          </cell>
          <cell r="R9" t="str">
            <v>2023-46</v>
          </cell>
          <cell r="S9" t="str">
            <v>2023-47</v>
          </cell>
          <cell r="T9" t="str">
            <v>2023-48</v>
          </cell>
          <cell r="U9" t="str">
            <v>2023-49</v>
          </cell>
          <cell r="V9" t="str">
            <v>2023-50</v>
          </cell>
          <cell r="W9" t="str">
            <v>2023-51</v>
          </cell>
          <cell r="X9" t="str">
            <v>2023-52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PANEL DE CONTROL DISTRITAL"/>
      <sheetName val="300151"/>
      <sheetName val="300152"/>
      <sheetName val="300154"/>
      <sheetName val="300155"/>
      <sheetName val="300253"/>
      <sheetName val="300254"/>
      <sheetName val="300255"/>
      <sheetName val="300256"/>
      <sheetName val="300354"/>
      <sheetName val="300355"/>
      <sheetName val="300356"/>
      <sheetName val="300357"/>
      <sheetName val="300451"/>
      <sheetName val="300551"/>
      <sheetName val="300552"/>
      <sheetName val="300553"/>
      <sheetName val="300554"/>
      <sheetName val="300651"/>
      <sheetName val="300652"/>
      <sheetName val="300653"/>
      <sheetName val="300751"/>
      <sheetName val="300752"/>
      <sheetName val="300753"/>
      <sheetName val="300754"/>
      <sheetName val="300851"/>
      <sheetName val="300852"/>
      <sheetName val="300853"/>
      <sheetName val="300854"/>
      <sheetName val="300855"/>
      <sheetName val="300951"/>
      <sheetName val="300952"/>
      <sheetName val="300953"/>
      <sheetName val="300954"/>
      <sheetName val="301051"/>
      <sheetName val="301052"/>
      <sheetName val="301151"/>
      <sheetName val="301152"/>
      <sheetName val="301153"/>
      <sheetName val="301251"/>
      <sheetName val="301351"/>
      <sheetName val="301353"/>
      <sheetName val="301354"/>
      <sheetName val="301356"/>
      <sheetName val="301451"/>
      <sheetName val="301452"/>
      <sheetName val="301453"/>
      <sheetName val="301455"/>
      <sheetName val="301551"/>
      <sheetName val="301552"/>
      <sheetName val="301553"/>
      <sheetName val="301651"/>
      <sheetName val="301652"/>
      <sheetName val="301751"/>
      <sheetName val="301752"/>
      <sheetName val="301755"/>
      <sheetName val="301756"/>
      <sheetName val="301757"/>
      <sheetName val="301851"/>
      <sheetName val="301852"/>
      <sheetName val="301853"/>
      <sheetName val="301854"/>
      <sheetName val="301951"/>
      <sheetName val="301953"/>
      <sheetName val="301954"/>
      <sheetName val="301956"/>
      <sheetName val="301957"/>
    </sheetNames>
    <sheetDataSet>
      <sheetData sheetId="0">
        <row r="5">
          <cell r="A5" t="str">
            <v>CAMPAÑA ANUAL INTENSA 2023</v>
          </cell>
        </row>
      </sheetData>
      <sheetData sheetId="1">
        <row r="9">
          <cell r="I9" t="str">
            <v>2023-37</v>
          </cell>
          <cell r="J9" t="str">
            <v>2023-38</v>
          </cell>
          <cell r="K9" t="str">
            <v>2023-39</v>
          </cell>
          <cell r="L9" t="str">
            <v>2023-40</v>
          </cell>
          <cell r="M9" t="str">
            <v>2023-41</v>
          </cell>
          <cell r="N9" t="str">
            <v>2023-42</v>
          </cell>
          <cell r="O9" t="str">
            <v>2023-43</v>
          </cell>
          <cell r="P9" t="str">
            <v>2023-44</v>
          </cell>
          <cell r="Q9" t="str">
            <v>2023-45</v>
          </cell>
          <cell r="R9" t="str">
            <v>2023-46</v>
          </cell>
          <cell r="S9" t="str">
            <v>2023-47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PANEL DE CONTROL DISTRITAL"/>
      <sheetName val="300151"/>
      <sheetName val="300152"/>
      <sheetName val="300153"/>
      <sheetName val="300251"/>
      <sheetName val="300252"/>
      <sheetName val="300253"/>
      <sheetName val="300254"/>
      <sheetName val="300351"/>
      <sheetName val="300352"/>
      <sheetName val="300353"/>
      <sheetName val="300451"/>
      <sheetName val="300452"/>
      <sheetName val="300551"/>
      <sheetName val="300552"/>
      <sheetName val="300553"/>
      <sheetName val="300651"/>
      <sheetName val="300652"/>
      <sheetName val="300653"/>
      <sheetName val="300751"/>
      <sheetName val="300752"/>
      <sheetName val="300753"/>
      <sheetName val="300754"/>
      <sheetName val="300851"/>
      <sheetName val="300852"/>
      <sheetName val="300853"/>
      <sheetName val="300854"/>
      <sheetName val="300855"/>
      <sheetName val="300951"/>
      <sheetName val="300952"/>
      <sheetName val="300953"/>
      <sheetName val="300954"/>
      <sheetName val="301051"/>
      <sheetName val="301052"/>
      <sheetName val="301151"/>
      <sheetName val="301152"/>
      <sheetName val="301153"/>
      <sheetName val="301251"/>
      <sheetName val="301351"/>
      <sheetName val="301352"/>
      <sheetName val="301353"/>
      <sheetName val="301354"/>
      <sheetName val="301355"/>
      <sheetName val="301451"/>
      <sheetName val="301452"/>
      <sheetName val="301453"/>
      <sheetName val="301454"/>
      <sheetName val="301551"/>
      <sheetName val="301552"/>
      <sheetName val="301553"/>
      <sheetName val="301651"/>
      <sheetName val="301652"/>
      <sheetName val="301653"/>
      <sheetName val="301751"/>
      <sheetName val="301752"/>
      <sheetName val="301753"/>
      <sheetName val="301754"/>
      <sheetName val="301851"/>
      <sheetName val="301852"/>
      <sheetName val="301853"/>
      <sheetName val="301854"/>
      <sheetName val="301951"/>
      <sheetName val="301953"/>
      <sheetName val="301954"/>
      <sheetName val="301955"/>
      <sheetName val="302051"/>
      <sheetName val="302053"/>
      <sheetName val="302054"/>
      <sheetName val="302055"/>
    </sheetNames>
    <sheetDataSet>
      <sheetData sheetId="0"/>
      <sheetData sheetId="1">
        <row r="9">
          <cell r="T9" t="str">
            <v>2023-48</v>
          </cell>
          <cell r="U9" t="str">
            <v>2023-49</v>
          </cell>
          <cell r="V9" t="str">
            <v>2023-50</v>
          </cell>
          <cell r="W9" t="str">
            <v>2023-51</v>
          </cell>
          <cell r="X9" t="str">
            <v>2023-52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J26"/>
  <sheetViews>
    <sheetView showGridLines="0" topLeftCell="AM1" zoomScale="75" zoomScaleNormal="75" workbookViewId="0"/>
  </sheetViews>
  <sheetFormatPr defaultColWidth="11.42578125" defaultRowHeight="12.75"/>
  <cols>
    <col min="1" max="1" width="3" style="2" customWidth="1"/>
    <col min="2" max="2" width="25.140625" style="2" customWidth="1"/>
    <col min="3" max="3" width="21.425781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6.28515625" style="2" customWidth="1"/>
    <col min="9" max="9" width="29.7109375" style="2" customWidth="1"/>
    <col min="10" max="10" width="1.5703125" style="2" customWidth="1"/>
    <col min="11" max="11" width="29.7109375" style="2" customWidth="1"/>
    <col min="12" max="12" width="1.5703125" style="2" customWidth="1"/>
    <col min="13" max="13" width="29.7109375" style="2" customWidth="1"/>
    <col min="14" max="14" width="1.5703125" style="2" customWidth="1"/>
    <col min="15" max="15" width="29.7109375" style="2" customWidth="1"/>
    <col min="16" max="16" width="1.42578125" style="2" customWidth="1"/>
    <col min="17" max="17" width="29.7109375" style="2" customWidth="1"/>
    <col min="18" max="18" width="1.42578125" style="2" customWidth="1"/>
    <col min="19" max="19" width="29.7109375" style="2" customWidth="1"/>
    <col min="20" max="20" width="1.42578125" style="2" customWidth="1"/>
    <col min="21" max="21" width="29.7109375" style="2" customWidth="1"/>
    <col min="22" max="22" width="1.42578125" style="2" customWidth="1"/>
    <col min="23" max="23" width="29.7109375" style="2" customWidth="1"/>
    <col min="24" max="24" width="1.42578125" style="2" customWidth="1"/>
    <col min="25" max="25" width="29.7109375" style="2" customWidth="1"/>
    <col min="26" max="26" width="1.42578125" style="2" customWidth="1"/>
    <col min="27" max="27" width="29.7109375" style="2" customWidth="1"/>
    <col min="28" max="28" width="1.42578125" style="2" customWidth="1"/>
    <col min="29" max="29" width="29.7109375" style="2" customWidth="1"/>
    <col min="30" max="30" width="1.42578125" style="2" customWidth="1"/>
    <col min="31" max="31" width="29.7109375" style="2" customWidth="1"/>
    <col min="32" max="32" width="1.42578125" style="2" customWidth="1"/>
    <col min="33" max="33" width="29.7109375" style="2" customWidth="1"/>
    <col min="34" max="34" width="1.42578125" style="2" customWidth="1"/>
    <col min="35" max="35" width="29.7109375" style="2" customWidth="1"/>
    <col min="36" max="36" width="1.42578125" style="2" customWidth="1"/>
    <col min="37" max="37" width="29.7109375" style="2" customWidth="1"/>
    <col min="38" max="38" width="1.42578125" style="2" customWidth="1"/>
    <col min="39" max="39" width="29.7109375" style="2" customWidth="1"/>
    <col min="40" max="40" width="1.42578125" style="2" customWidth="1"/>
    <col min="41" max="41" width="29.7109375" style="2" customWidth="1"/>
    <col min="42" max="42" width="1.42578125" style="2" customWidth="1"/>
    <col min="43" max="43" width="29.7109375" style="2" customWidth="1"/>
    <col min="44" max="44" width="1.42578125" style="2" customWidth="1"/>
    <col min="45" max="45" width="29.7109375" style="2" customWidth="1"/>
    <col min="46" max="46" width="1.42578125" style="2" customWidth="1"/>
    <col min="47" max="47" width="29.7109375" style="2" customWidth="1"/>
    <col min="48" max="1024" width="11.42578125" style="2"/>
  </cols>
  <sheetData>
    <row r="1" spans="1:47" ht="40.5" customHeight="1">
      <c r="A1" s="199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</row>
    <row r="2" spans="1:47" ht="40.5" customHeight="1">
      <c r="A2" s="1"/>
      <c r="B2" s="1"/>
      <c r="C2" s="1"/>
      <c r="D2" s="3"/>
      <c r="E2" s="3"/>
      <c r="F2" s="3"/>
      <c r="G2" s="3"/>
      <c r="H2" s="4"/>
      <c r="I2" s="1"/>
      <c r="J2" s="1"/>
      <c r="M2" s="200" t="s">
        <v>1</v>
      </c>
      <c r="N2" s="200"/>
      <c r="O2" s="200"/>
      <c r="P2" s="3"/>
      <c r="Q2" s="5" t="s">
        <v>2</v>
      </c>
      <c r="U2" s="6"/>
    </row>
    <row r="3" spans="1:47" ht="11.25" customHeight="1">
      <c r="A3" s="1"/>
      <c r="B3" s="7"/>
      <c r="C3" s="7"/>
      <c r="D3" s="7"/>
      <c r="E3" s="7"/>
      <c r="F3" s="7"/>
      <c r="G3" s="7"/>
      <c r="H3" s="7"/>
    </row>
    <row r="4" spans="1:47" ht="30" customHeight="1">
      <c r="A4" s="201" t="s">
        <v>3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</row>
    <row r="5" spans="1:47" ht="26.25" customHeight="1">
      <c r="A5" s="202" t="s">
        <v>4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</row>
    <row r="6" spans="1:47" ht="18" customHeight="1">
      <c r="A6" s="203" t="s">
        <v>5</v>
      </c>
      <c r="B6" s="204" t="s">
        <v>6</v>
      </c>
      <c r="C6" s="204"/>
      <c r="D6" s="204"/>
      <c r="E6" s="204"/>
      <c r="F6" s="204"/>
      <c r="G6" s="204"/>
      <c r="H6" s="204"/>
      <c r="I6" s="205" t="s">
        <v>7</v>
      </c>
      <c r="J6" s="8"/>
      <c r="K6" s="205" t="s">
        <v>7</v>
      </c>
      <c r="L6" s="8"/>
      <c r="M6" s="205" t="s">
        <v>7</v>
      </c>
      <c r="N6" s="8"/>
      <c r="O6" s="205" t="s">
        <v>7</v>
      </c>
      <c r="P6" s="8"/>
      <c r="Q6" s="205" t="s">
        <v>7</v>
      </c>
      <c r="S6" s="205" t="s">
        <v>7</v>
      </c>
      <c r="U6" s="205" t="s">
        <v>7</v>
      </c>
      <c r="W6" s="205" t="s">
        <v>7</v>
      </c>
      <c r="Y6" s="205" t="s">
        <v>7</v>
      </c>
      <c r="AA6" s="205" t="s">
        <v>7</v>
      </c>
      <c r="AC6" s="205" t="s">
        <v>7</v>
      </c>
      <c r="AE6" s="205" t="s">
        <v>7</v>
      </c>
      <c r="AG6" s="205" t="s">
        <v>7</v>
      </c>
      <c r="AI6" s="205" t="s">
        <v>7</v>
      </c>
      <c r="AK6" s="205" t="s">
        <v>7</v>
      </c>
      <c r="AM6" s="205" t="s">
        <v>7</v>
      </c>
      <c r="AO6" s="205" t="s">
        <v>7</v>
      </c>
      <c r="AQ6" s="205" t="s">
        <v>7</v>
      </c>
      <c r="AS6" s="205" t="s">
        <v>7</v>
      </c>
      <c r="AU6" s="205" t="s">
        <v>7</v>
      </c>
    </row>
    <row r="7" spans="1:47" ht="15.75">
      <c r="A7" s="203"/>
      <c r="B7" s="204" t="s">
        <v>8</v>
      </c>
      <c r="C7" s="204"/>
      <c r="D7" s="204"/>
      <c r="E7" s="204" t="s">
        <v>9</v>
      </c>
      <c r="F7" s="204"/>
      <c r="G7" s="204"/>
      <c r="H7" s="204"/>
      <c r="I7" s="205"/>
      <c r="J7" s="8"/>
      <c r="K7" s="205"/>
      <c r="L7" s="8"/>
      <c r="M7" s="205"/>
      <c r="N7" s="8"/>
      <c r="O7" s="205"/>
      <c r="P7" s="8"/>
      <c r="Q7" s="205"/>
      <c r="S7" s="205"/>
      <c r="U7" s="205"/>
      <c r="W7" s="205"/>
      <c r="Y7" s="205"/>
      <c r="AA7" s="205"/>
      <c r="AC7" s="205"/>
      <c r="AE7" s="205"/>
      <c r="AG7" s="205"/>
      <c r="AI7" s="205"/>
      <c r="AK7" s="205"/>
      <c r="AM7" s="205"/>
      <c r="AO7" s="205"/>
      <c r="AQ7" s="205"/>
      <c r="AS7" s="205"/>
      <c r="AU7" s="205"/>
    </row>
    <row r="8" spans="1:47" s="12" customFormat="1" ht="29.25" customHeight="1">
      <c r="A8" s="203"/>
      <c r="B8" s="9" t="s">
        <v>10</v>
      </c>
      <c r="C8" s="9" t="s">
        <v>11</v>
      </c>
      <c r="D8" s="9" t="s">
        <v>12</v>
      </c>
      <c r="E8" s="9" t="s">
        <v>13</v>
      </c>
      <c r="F8" s="10" t="s">
        <v>14</v>
      </c>
      <c r="G8" s="10" t="s">
        <v>15</v>
      </c>
      <c r="H8" s="10" t="s">
        <v>16</v>
      </c>
      <c r="I8" s="11" t="s">
        <v>17</v>
      </c>
      <c r="J8" s="8"/>
      <c r="K8" s="11" t="s">
        <v>18</v>
      </c>
      <c r="L8" s="8"/>
      <c r="M8" s="11" t="s">
        <v>19</v>
      </c>
      <c r="N8" s="8"/>
      <c r="O8" s="11" t="s">
        <v>20</v>
      </c>
      <c r="P8" s="8"/>
      <c r="Q8" s="11" t="s">
        <v>21</v>
      </c>
      <c r="S8" s="11" t="s">
        <v>22</v>
      </c>
      <c r="U8" s="11" t="s">
        <v>23</v>
      </c>
      <c r="W8" s="11" t="s">
        <v>24</v>
      </c>
      <c r="Y8" s="11" t="s">
        <v>25</v>
      </c>
      <c r="AA8" s="11" t="s">
        <v>26</v>
      </c>
      <c r="AC8" s="11" t="s">
        <v>27</v>
      </c>
      <c r="AE8" s="11" t="s">
        <v>28</v>
      </c>
      <c r="AG8" s="11" t="s">
        <v>29</v>
      </c>
      <c r="AI8" s="11" t="s">
        <v>30</v>
      </c>
      <c r="AK8" s="11" t="s">
        <v>31</v>
      </c>
      <c r="AM8" s="11" t="s">
        <v>32</v>
      </c>
      <c r="AO8" s="11" t="s">
        <v>33</v>
      </c>
      <c r="AQ8" s="11" t="s">
        <v>34</v>
      </c>
      <c r="AS8" s="11" t="s">
        <v>35</v>
      </c>
      <c r="AU8" s="11" t="s">
        <v>36</v>
      </c>
    </row>
    <row r="9" spans="1:47" s="12" customFormat="1" ht="45" customHeight="1">
      <c r="A9" s="206">
        <v>1</v>
      </c>
      <c r="B9" s="207" t="s">
        <v>37</v>
      </c>
      <c r="C9" s="207" t="s">
        <v>38</v>
      </c>
      <c r="D9" s="208" t="s">
        <v>39</v>
      </c>
      <c r="E9" s="209" t="s">
        <v>40</v>
      </c>
      <c r="F9" s="210" t="s">
        <v>41</v>
      </c>
      <c r="G9" s="211">
        <v>0.9</v>
      </c>
      <c r="H9" s="13" t="s">
        <v>42</v>
      </c>
      <c r="I9" s="212">
        <f>AVERAGE('300151'!AE10:AE11,'300152'!AE10:AE11,'300154'!AE10:AE11,'300155'!AE10:AE11)</f>
        <v>1</v>
      </c>
      <c r="J9" s="14"/>
      <c r="K9" s="212">
        <f>AVERAGE('300255'!AE10:AE11,'300256'!AE10:AE11,'300253'!AE10:AE11,'300254'!AE10:AE11)</f>
        <v>0.99974210011712772</v>
      </c>
      <c r="L9" s="14"/>
      <c r="M9" s="212">
        <f>AVERAGE('300354'!AE10:AE11,'300355'!AE10:AE11,'300356'!AE10:AE11,'300357'!AE10:AE11)</f>
        <v>1</v>
      </c>
      <c r="N9" s="14"/>
      <c r="O9" s="212">
        <f>AVERAGE('300451'!AE10:AE11)</f>
        <v>0.99687626774847871</v>
      </c>
      <c r="P9" s="14"/>
      <c r="Q9" s="212">
        <f>AVERAGE('300551'!AE10:AE11,'300552'!AE10:AE11,'300553'!AE10:AE11,'300554'!AE10:AE11)</f>
        <v>1</v>
      </c>
      <c r="S9" s="212">
        <f>AVERAGE('300651'!AE10:AE11,'300652'!AE10:AE11,'300653'!AE10:AE11)</f>
        <v>0.99825959990576996</v>
      </c>
      <c r="U9" s="212">
        <f>AVERAGE('300751'!AE10:AE11,'300752'!AE10:AE11,'300753'!AE10:AE11,'300754'!AE10:AE11)</f>
        <v>1.0144590792946022</v>
      </c>
      <c r="W9" s="212">
        <f>AVERAGE('300851'!AD10:AD11,'300852'!AE10:AE11,'300853'!AE10:AE11,'300854'!AE10:AE11,'300855'!AE10:AE11)</f>
        <v>0.99996962332928307</v>
      </c>
      <c r="Y9" s="212">
        <f>AVERAGE('300951'!AE10:AE11,'300952'!AE10:AE11,'300953'!AE10:AE11,'300954'!AE10:AE11)</f>
        <v>0.99994006233517141</v>
      </c>
      <c r="AA9" s="212">
        <f>AVERAGE('301051'!AE10:AE11,'301052'!AE10:AE11)</f>
        <v>0.99786947516869406</v>
      </c>
      <c r="AC9" s="212">
        <f>AVERAGE('301151'!AE10:AE11,'301152'!AE10:AE11,'301153'!AE10:AE11)</f>
        <v>0.99766666666666681</v>
      </c>
      <c r="AE9" s="212">
        <f>AVERAGE('301251'!AE10:AE11)</f>
        <v>0.99989389076053803</v>
      </c>
      <c r="AG9" s="212">
        <f>AVERAGE('301351'!AE10:AE11,'301353'!AE10:AE11,'301354'!AE10:AE11,'301356'!AE10:AE11)</f>
        <v>0.99714506319331819</v>
      </c>
      <c r="AI9" s="212">
        <f>AVERAGE('301451'!AE10:AE11,'301452'!AE10:AE11,'301453'!AE10:AE11,'301455'!AE10:AE11)</f>
        <v>0.99975000000000003</v>
      </c>
      <c r="AK9" s="212">
        <f>AVERAGE('301551'!AE10:AE11,'301552'!AE10:AE11,'301553'!AE10:AE11)</f>
        <v>0.9948647198180659</v>
      </c>
      <c r="AM9" s="212">
        <f>AVERAGE('301651'!AE10:AE11,'301652'!AE10:AE11)</f>
        <v>0.99973656988111503</v>
      </c>
      <c r="AO9" s="212">
        <f>AVERAGE('301751'!AE10:AE11,'301752'!AE10:AE11,'301755'!AE10:AE11,'301756'!AE10:AE11,'301757'!AE10:AE11)</f>
        <v>1</v>
      </c>
      <c r="AQ9" s="212">
        <f>AVERAGE('301851'!AE10:AE11,'301852'!AE10:AE11,'301853'!AE10:AE11,'301854'!AE10:AE11)</f>
        <v>0.99942610102677543</v>
      </c>
      <c r="AS9" s="212">
        <f>AVERAGE('301951'!AE10:AE11,'301953'!AE10:AE11,'301954'!AE10:AE11,'301956'!AE10:AE11,'301957'!AE10:AE11)</f>
        <v>0.999</v>
      </c>
      <c r="AU9" s="212">
        <f>AVERAGE(I9,K9,M9,O9,Q9,S9,U9,W9,Y9,AA9,AC9,AE9,AG9,AI9,AK9,AM9,AO9,AQ9,AS9)</f>
        <v>0.9997157483813478</v>
      </c>
    </row>
    <row r="10" spans="1:47" s="12" customFormat="1" ht="45" customHeight="1">
      <c r="A10" s="206"/>
      <c r="B10" s="207"/>
      <c r="C10" s="207"/>
      <c r="D10" s="208"/>
      <c r="E10" s="209"/>
      <c r="F10" s="210"/>
      <c r="G10" s="211"/>
      <c r="H10" s="15" t="s">
        <v>43</v>
      </c>
      <c r="I10" s="212"/>
      <c r="J10" s="14"/>
      <c r="K10" s="212"/>
      <c r="L10" s="14"/>
      <c r="M10" s="212"/>
      <c r="N10" s="14"/>
      <c r="O10" s="212"/>
      <c r="P10" s="14"/>
      <c r="Q10" s="212"/>
      <c r="S10" s="212"/>
      <c r="U10" s="212"/>
      <c r="W10" s="212"/>
      <c r="Y10" s="212"/>
      <c r="AA10" s="212"/>
      <c r="AC10" s="212"/>
      <c r="AE10" s="212"/>
      <c r="AG10" s="212"/>
      <c r="AI10" s="212"/>
      <c r="AK10" s="212"/>
      <c r="AM10" s="212"/>
      <c r="AO10" s="212"/>
      <c r="AQ10" s="212"/>
      <c r="AS10" s="212"/>
      <c r="AU10" s="212"/>
    </row>
    <row r="11" spans="1:47" s="17" customFormat="1" ht="28.5" customHeight="1">
      <c r="A11" s="213"/>
      <c r="B11" s="213"/>
      <c r="C11" s="213"/>
      <c r="D11" s="213"/>
      <c r="E11" s="213"/>
      <c r="F11" s="213"/>
      <c r="G11" s="213"/>
      <c r="H11" s="213"/>
      <c r="I11" s="16"/>
      <c r="J11" s="16"/>
      <c r="K11" s="16"/>
      <c r="L11" s="16"/>
      <c r="M11" s="16"/>
      <c r="N11" s="16"/>
      <c r="O11" s="16"/>
      <c r="P11" s="16"/>
      <c r="Q11" s="16"/>
      <c r="U11" s="16"/>
      <c r="W11" s="16"/>
      <c r="Y11" s="16"/>
      <c r="AA11" s="16"/>
      <c r="AC11" s="16"/>
      <c r="AE11" s="16"/>
      <c r="AG11" s="16"/>
      <c r="AI11" s="16"/>
      <c r="AK11" s="16"/>
      <c r="AM11" s="16"/>
      <c r="AO11" s="16"/>
      <c r="AQ11" s="16"/>
      <c r="AS11" s="16"/>
    </row>
    <row r="12" spans="1:47" s="17" customFormat="1" ht="42" customHeight="1">
      <c r="A12" s="206">
        <v>2</v>
      </c>
      <c r="B12" s="207" t="s">
        <v>44</v>
      </c>
      <c r="C12" s="207" t="s">
        <v>45</v>
      </c>
      <c r="D12" s="209" t="s">
        <v>46</v>
      </c>
      <c r="E12" s="214" t="s">
        <v>47</v>
      </c>
      <c r="F12" s="210" t="s">
        <v>41</v>
      </c>
      <c r="G12" s="211">
        <v>0.9</v>
      </c>
      <c r="H12" s="18" t="s">
        <v>48</v>
      </c>
      <c r="I12" s="212">
        <f>AVERAGE('300151'!AE13:AE14,'300152'!AE13:AE14,'300154'!AE13:AE14,'300155'!AE13:AE14)</f>
        <v>0.98725813249284611</v>
      </c>
      <c r="J12" s="14"/>
      <c r="K12" s="212">
        <f>AVERAGE('300255'!AE13:AE14,'300256'!AE13:AE14,'300253'!AE13:AE14,'300254'!AE13:AE14)</f>
        <v>0.98928699522372865</v>
      </c>
      <c r="L12" s="14"/>
      <c r="M12" s="212">
        <f>AVERAGE('300354'!AE13:AE14,'300355'!AE13:AE14,'300356'!AE13:AE14,'300357'!AE13:AE14)</f>
        <v>0.99375000000000002</v>
      </c>
      <c r="N12" s="14"/>
      <c r="O12" s="212">
        <f>AVERAGE('300451'!AE13:AE14)</f>
        <v>0.99751355317327683</v>
      </c>
      <c r="P12" s="14"/>
      <c r="Q12" s="212">
        <f>AVERAGE('300551'!AE13:AE14,'300552'!AE13:AE14,'300553'!AE13:AE14,'300554'!AE13:AE14)</f>
        <v>0.96821032890019365</v>
      </c>
      <c r="S12" s="212">
        <f>AVERAGE('300651'!AE13:AE14,'300652'!AE13:AE14,'300653'!AE13:AE14)</f>
        <v>0.99228349570118191</v>
      </c>
      <c r="U12" s="212">
        <f>AVERAGE('300751'!AE13:AE14,'300752'!AE13:AE14,'300753'!AE13:AE14,'300754'!AE13:AE14)</f>
        <v>0.95258746866089372</v>
      </c>
      <c r="W12" s="212">
        <f>AVERAGE('300851'!AD13:AD14,'300852'!AE13:AE14,'300853'!AE13:AE14,'300854'!AE13:AE14,'300855'!AE13:AE14)</f>
        <v>0.98000902502986187</v>
      </c>
      <c r="Y12" s="212">
        <f>AVERAGE('300951'!AE13:AE14,'300952'!AE13:AE14,'300953'!AE13:AE14,'300954'!AE13:AE14)</f>
        <v>0.99616131233835692</v>
      </c>
      <c r="AA12" s="212">
        <f>AVERAGE('301051'!AE13:AE14,'301052'!AE13:AE14)</f>
        <v>0.99068847916241831</v>
      </c>
      <c r="AC12" s="212">
        <f>AVERAGE('301153'!AE13:AE14)</f>
        <v>0.98699999999999999</v>
      </c>
      <c r="AE12" s="212">
        <f>AVERAGE('301251'!AE13:AE14)</f>
        <v>0.99830211704780603</v>
      </c>
      <c r="AG12" s="212">
        <f>AVERAGE('301351'!AE13:AE14,'301353'!AE13:AE14,'301354'!AE13:AE14,'301356'!AE13:AE14)</f>
        <v>0.99663307445352944</v>
      </c>
      <c r="AI12" s="212">
        <f>AVERAGE('301451'!AE13:AE14,'301452'!AE13:AE14,'301453'!AE13:AE14,'301455'!AE13:AE14)</f>
        <v>0.9894750086475268</v>
      </c>
      <c r="AK12" s="212">
        <f>AVERAGE('301551'!AE13:AE14,'301552'!AE13:AE14,'301553'!AE13:AE14)</f>
        <v>0.98833593062175285</v>
      </c>
      <c r="AM12" s="212">
        <f>AVERAGE('301651'!AE13:AE14,'301652'!AE13:AE14)</f>
        <v>0.99626866227043476</v>
      </c>
      <c r="AO12" s="212">
        <f>AVERAGE('301751'!AE13:AE14,'301752'!AE13:AE14,'301755'!AE13:AE14,'301756'!AE13:AE14,'301757'!AE13:AE14)</f>
        <v>0.97840000000000005</v>
      </c>
      <c r="AQ12" s="212">
        <f>AVERAGE('301851'!AE13:AE14,'301852'!AE13:AE14,'301853'!AE13:AE14,'301854'!AE13:AE14)</f>
        <v>0.99587828441356685</v>
      </c>
      <c r="AS12" s="212">
        <f>AVERAGE('301951'!AE13:AE14,'301953'!AE13:AE14,'301954'!AE13:AE14,'301956'!AE13:AE14,'301957'!AE13:AE14)</f>
        <v>0.97940000000000005</v>
      </c>
      <c r="AU12" s="212">
        <f>AVERAGE(I12,K12,M12,O12,Q12,S12,U12,W12,Y12,AA12,AC12,AE12,AG12,AI12,AK12,AM12,AO12,AQ12,AS12)</f>
        <v>0.98723378253354621</v>
      </c>
    </row>
    <row r="13" spans="1:47" s="17" customFormat="1" ht="42" customHeight="1">
      <c r="A13" s="206"/>
      <c r="B13" s="207"/>
      <c r="C13" s="207"/>
      <c r="D13" s="209"/>
      <c r="E13" s="214"/>
      <c r="F13" s="210"/>
      <c r="G13" s="211"/>
      <c r="H13" s="15" t="s">
        <v>42</v>
      </c>
      <c r="I13" s="212"/>
      <c r="J13" s="14"/>
      <c r="K13" s="212"/>
      <c r="L13" s="14"/>
      <c r="M13" s="212"/>
      <c r="N13" s="14"/>
      <c r="O13" s="212"/>
      <c r="P13" s="14"/>
      <c r="Q13" s="212"/>
      <c r="S13" s="212"/>
      <c r="U13" s="212"/>
      <c r="W13" s="212"/>
      <c r="Y13" s="212"/>
      <c r="AA13" s="212"/>
      <c r="AC13" s="212"/>
      <c r="AE13" s="212"/>
      <c r="AG13" s="212"/>
      <c r="AI13" s="212"/>
      <c r="AK13" s="212"/>
      <c r="AM13" s="212"/>
      <c r="AO13" s="212"/>
      <c r="AQ13" s="212"/>
      <c r="AS13" s="212"/>
      <c r="AU13" s="212"/>
    </row>
    <row r="14" spans="1:47" s="17" customFormat="1" ht="28.5" customHeight="1">
      <c r="A14" s="19"/>
      <c r="B14" s="20"/>
      <c r="C14" s="20"/>
      <c r="D14" s="20"/>
      <c r="E14" s="20"/>
      <c r="F14" s="20"/>
      <c r="G14" s="20"/>
      <c r="H14" s="20"/>
      <c r="I14" s="21"/>
      <c r="J14" s="21"/>
      <c r="K14" s="21"/>
      <c r="L14" s="21"/>
      <c r="M14" s="21"/>
      <c r="N14" s="21"/>
      <c r="O14" s="21"/>
      <c r="P14" s="21"/>
      <c r="Q14" s="21"/>
      <c r="U14" s="21"/>
      <c r="W14" s="21"/>
      <c r="Y14" s="21"/>
      <c r="AA14" s="21"/>
      <c r="AC14" s="21"/>
      <c r="AE14" s="21"/>
      <c r="AG14" s="21"/>
      <c r="AI14" s="21"/>
      <c r="AK14" s="21"/>
      <c r="AM14" s="21"/>
      <c r="AO14" s="21"/>
      <c r="AQ14" s="21"/>
      <c r="AS14" s="21"/>
    </row>
    <row r="15" spans="1:47" s="17" customFormat="1" ht="39" customHeight="1">
      <c r="A15" s="206">
        <v>3</v>
      </c>
      <c r="B15" s="207" t="s">
        <v>49</v>
      </c>
      <c r="C15" s="207" t="s">
        <v>50</v>
      </c>
      <c r="D15" s="209" t="s">
        <v>51</v>
      </c>
      <c r="E15" s="214" t="s">
        <v>52</v>
      </c>
      <c r="F15" s="215" t="s">
        <v>41</v>
      </c>
      <c r="G15" s="211">
        <v>0.9</v>
      </c>
      <c r="H15" s="22" t="s">
        <v>53</v>
      </c>
      <c r="I15" s="212">
        <f>AVERAGE('300151'!AE16:AE17,'300152'!AE16:AE17,'300154'!AE16:AE17,'300155'!AE16:AE17)</f>
        <v>1</v>
      </c>
      <c r="J15" s="23"/>
      <c r="K15" s="212">
        <f>AVERAGE('300255'!AE16:AE17,'300256'!AE16:AE17,'300253'!AE16:AE17,'300254'!AE16:AE17)</f>
        <v>0.99977823772915431</v>
      </c>
      <c r="L15" s="23"/>
      <c r="M15" s="212">
        <f>AVERAGE('300354'!AE16:AE17,'300355'!AE16:AE17,'300356'!AE16:AE17,'300357'!AE16:AE17)</f>
        <v>1</v>
      </c>
      <c r="N15" s="23"/>
      <c r="O15" s="212">
        <f>AVERAGE('300451'!AE16:AE17)</f>
        <v>1</v>
      </c>
      <c r="P15" s="23"/>
      <c r="Q15" s="212">
        <f>AVERAGE('300551'!AE16:AE17,'300552'!AE16:AE17,'300553'!AE16:AE17,'300554'!AE16:AE17)</f>
        <v>1</v>
      </c>
      <c r="S15" s="212">
        <f>AVERAGE('300651'!AE16:AE17,'300652'!AE16:AE17,'300653'!AE16:AE17)</f>
        <v>0.99591247187752219</v>
      </c>
      <c r="U15" s="212">
        <f>AVERAGE('300751'!AE16:AE17,'300752'!AE16:AE17,'300753'!AE16:AE17,'300754'!AE16:AE17)</f>
        <v>0.99739059356161119</v>
      </c>
      <c r="W15" s="212">
        <f>AVERAGE('300851'!AD16:AD17,'300852'!AE16:AE17,'300853'!AE16:AE17,'300854'!AE16:AE17,'300855'!AE16:AE17)</f>
        <v>1</v>
      </c>
      <c r="Y15" s="212">
        <f>AVERAGE('300951'!AE16:AE17,'300952'!AE16:AE17,'300953'!AE16:AE17,'300954'!AE16:AE17)</f>
        <v>1</v>
      </c>
      <c r="AA15" s="212">
        <f>AVERAGE('301051'!AE16:AE17,'301052'!AE16:AE17)</f>
        <v>0.99649164535886303</v>
      </c>
      <c r="AC15" s="212">
        <f>AVERAGE('301153'!AE16:AE17)</f>
        <v>1</v>
      </c>
      <c r="AE15" s="212">
        <f>AVERAGE('301251'!AE16:AE17)</f>
        <v>0.99860522357445647</v>
      </c>
      <c r="AG15" s="212">
        <f>AVERAGE('301351'!AE16:AE17,'301353'!AE16:AE17,'301354'!AE16:AE17,'301356'!AE16:AE17)</f>
        <v>1</v>
      </c>
      <c r="AI15" s="212">
        <f>AVERAGE('301451'!AE16:AE17,'301452'!AE16:AE17,'301453'!AE16:AE17,'301455'!AE16:AE17)</f>
        <v>0.99749221722587333</v>
      </c>
      <c r="AK15" s="212">
        <f>AVERAGE('301551'!AE16:AE17,'301552'!AE16:AE17,'301553'!AE16:AE17)</f>
        <v>0.99766369893287876</v>
      </c>
      <c r="AM15" s="212">
        <f>AVERAGE('301651'!AE16:AE17,'301652'!AE16:AE17)</f>
        <v>1</v>
      </c>
      <c r="AO15" s="212">
        <f>AVERAGE('301751'!AE16:AE17,'301752'!AE16:AE17,'301755'!AE16:AE17,'301756'!AE16:AE17,'301757'!AE16:AE17)</f>
        <v>0.98460000000000003</v>
      </c>
      <c r="AQ15" s="212">
        <f>AVERAGE('301851'!AE16:AE17,'301852'!AE16:AE17,'301853'!AE16:AE17,'301854'!AE16:AE17)</f>
        <v>0.99977802250792858</v>
      </c>
      <c r="AS15" s="212">
        <f>AVERAGE('301951'!AE16:AE17,'301953'!AE16:AE17,'301954'!AE16:AE17,'301956'!AE16:AE17,'301957'!AE16:AE17)</f>
        <v>0.98680000000000001</v>
      </c>
      <c r="AU15" s="212">
        <f>AVERAGE(I15,K15,M15,O15,Q15,S15,U15,W15,Y15,AA15,AC15,AE15,AG15,AI15,AK15,AM15,AO15,AQ15,AS15)</f>
        <v>0.99760590056675202</v>
      </c>
    </row>
    <row r="16" spans="1:47" s="17" customFormat="1" ht="51" customHeight="1">
      <c r="A16" s="206"/>
      <c r="B16" s="207"/>
      <c r="C16" s="207"/>
      <c r="D16" s="209"/>
      <c r="E16" s="214"/>
      <c r="F16" s="215"/>
      <c r="G16" s="211"/>
      <c r="H16" s="18" t="s">
        <v>54</v>
      </c>
      <c r="I16" s="212"/>
      <c r="J16" s="14"/>
      <c r="K16" s="212"/>
      <c r="L16" s="14"/>
      <c r="M16" s="212"/>
      <c r="N16" s="14"/>
      <c r="O16" s="212"/>
      <c r="P16" s="14"/>
      <c r="Q16" s="212"/>
      <c r="S16" s="212"/>
      <c r="U16" s="212"/>
      <c r="W16" s="212"/>
      <c r="Y16" s="212"/>
      <c r="AA16" s="212"/>
      <c r="AC16" s="212"/>
      <c r="AE16" s="212"/>
      <c r="AG16" s="212"/>
      <c r="AI16" s="212"/>
      <c r="AK16" s="212"/>
      <c r="AM16" s="212"/>
      <c r="AO16" s="212"/>
      <c r="AQ16" s="212"/>
      <c r="AS16" s="212"/>
      <c r="AU16" s="212"/>
    </row>
    <row r="17" spans="1:47" s="17" customFormat="1" ht="28.5" customHeight="1">
      <c r="A17" s="213"/>
      <c r="B17" s="213"/>
      <c r="C17" s="213"/>
      <c r="D17" s="213"/>
      <c r="E17" s="213"/>
      <c r="F17" s="213"/>
      <c r="G17" s="213"/>
      <c r="H17" s="213"/>
      <c r="I17" s="21"/>
      <c r="J17" s="21"/>
      <c r="K17" s="21"/>
      <c r="L17" s="21"/>
      <c r="M17" s="21"/>
      <c r="N17" s="21"/>
      <c r="O17" s="21"/>
      <c r="P17" s="21"/>
      <c r="Q17" s="21"/>
      <c r="U17" s="21"/>
      <c r="W17" s="21"/>
      <c r="Y17" s="21"/>
      <c r="AA17" s="21"/>
      <c r="AC17" s="21"/>
      <c r="AE17" s="21"/>
      <c r="AG17" s="21"/>
      <c r="AI17" s="21"/>
      <c r="AK17" s="21"/>
      <c r="AM17" s="21"/>
      <c r="AO17" s="21"/>
      <c r="AQ17" s="21"/>
      <c r="AS17" s="21"/>
    </row>
    <row r="18" spans="1:47" s="17" customFormat="1" ht="48" customHeight="1">
      <c r="A18" s="206">
        <v>4</v>
      </c>
      <c r="B18" s="207" t="s">
        <v>55</v>
      </c>
      <c r="C18" s="207" t="s">
        <v>50</v>
      </c>
      <c r="D18" s="209" t="s">
        <v>56</v>
      </c>
      <c r="E18" s="216" t="s">
        <v>57</v>
      </c>
      <c r="F18" s="215" t="s">
        <v>41</v>
      </c>
      <c r="G18" s="211">
        <v>0.9</v>
      </c>
      <c r="H18" s="18" t="s">
        <v>58</v>
      </c>
      <c r="I18" s="212">
        <f>AVERAGE('300151'!AE19:AE20,'300152'!AE19:AE20,'300154'!AE19:AE20,'300155'!AE19:AE20)</f>
        <v>1</v>
      </c>
      <c r="J18" s="14"/>
      <c r="K18" s="212">
        <f>AVERAGE('300255'!AE19:AE20,'300256'!AE19:AE20,'300253'!AE19:AE20,'300254'!AE19:AE20)</f>
        <v>1</v>
      </c>
      <c r="L18" s="14"/>
      <c r="M18" s="212">
        <f>AVERAGE('300354'!AE19:AE20,'300355'!AE19:AE20,'300356'!AE19:AE20,'300357'!AE19:AE20)</f>
        <v>1</v>
      </c>
      <c r="N18" s="14"/>
      <c r="O18" s="212">
        <f>AVERAGE('300451'!AE19:AE20)</f>
        <v>1</v>
      </c>
      <c r="P18" s="14"/>
      <c r="Q18" s="212">
        <f>AVERAGE('300551'!AE19:AE20,'300552'!AE19:AE20,'300553'!AE19:AE20,'300554'!AE19:AE20)</f>
        <v>1</v>
      </c>
      <c r="S18" s="212">
        <f>AVERAGE('300651'!AE19:AE20,'300652'!AE19:AE20,'300653'!AE19:AE20)</f>
        <v>1</v>
      </c>
      <c r="U18" s="212">
        <f>AVERAGE('300751'!AE19:AE20,'300752'!AE19:AE20,'300753'!AE19:AE20,'300754'!AE19:AE20)</f>
        <v>0.99577922077922076</v>
      </c>
      <c r="W18" s="212">
        <f>AVERAGE('300851'!AD19:AD20,'300852'!AE19:AE20,'300853'!AE19:AE20,'300854'!AE19:AE20,'300855'!AE19:AE20)</f>
        <v>1</v>
      </c>
      <c r="Y18" s="212">
        <f>AVERAGE('300951'!AE19:AE20,'300952'!AE19:AE20,'300953'!AE19:AE20,'300954'!AE19:AE20)</f>
        <v>1</v>
      </c>
      <c r="AA18" s="212">
        <f>AVERAGE('301051'!AE19:AE20,'301052'!AE19:AE20)</f>
        <v>1</v>
      </c>
      <c r="AC18" s="212">
        <f>AVERAGE('301153'!AE19:AE20)</f>
        <v>1</v>
      </c>
      <c r="AE18" s="212">
        <f>AVERAGE('301251'!AE19:AE20)</f>
        <v>1</v>
      </c>
      <c r="AG18" s="212">
        <f>AVERAGE('301351'!AE19:AE20,'301353'!AE19:AE20,'301354'!AE19:AE20,'301356'!AE19:AE20)</f>
        <v>1</v>
      </c>
      <c r="AI18" s="212">
        <f>AVERAGE('301451'!AE19:AE20,'301452'!AE19:AE20,'301453'!AE19:AE20,'301455'!AE19:AE20)</f>
        <v>1</v>
      </c>
      <c r="AK18" s="212">
        <f>AVERAGE('301551'!AE19:AE20,'301552'!AE19:AE20,'301553'!AE19:AE20)</f>
        <v>1</v>
      </c>
      <c r="AM18" s="212">
        <f>AVERAGE('301651'!AE19:AE20,'301652'!AE19:AE20)</f>
        <v>1</v>
      </c>
      <c r="AO18" s="212">
        <f>AVERAGE('301751'!AE19:AE20,'301752'!AE19:AE20,'301755'!AE19:AE20,'301756'!AE19:AE20,'301757'!AE19:AE20)</f>
        <v>1</v>
      </c>
      <c r="AQ18" s="212">
        <f>AVERAGE('301851'!AE19:AE20,'301852'!AE19:AE20,'301853'!AE19:AE20,'301854'!AE19:AE20)</f>
        <v>1</v>
      </c>
      <c r="AS18" s="212">
        <f>AVERAGE('301951'!AE19:AE20,'301953'!AE19:AE20,'301954'!AE19:AE20,'301956'!AE19:AE20,'301957'!AE19:AE20)</f>
        <v>1</v>
      </c>
      <c r="AU18" s="212">
        <f>AVERAGE(I18,K18,M18,O18,Q18,S18,U18,W18,Y18,AA18,AC18,AE18,AG18,AI18,AK18,AM18,AO18,AQ18,AS18)</f>
        <v>0.9997778537252221</v>
      </c>
    </row>
    <row r="19" spans="1:47" s="17" customFormat="1" ht="48.75" customHeight="1">
      <c r="A19" s="206"/>
      <c r="B19" s="207"/>
      <c r="C19" s="207"/>
      <c r="D19" s="209"/>
      <c r="E19" s="216"/>
      <c r="F19" s="215"/>
      <c r="G19" s="211"/>
      <c r="H19" s="18" t="s">
        <v>59</v>
      </c>
      <c r="I19" s="212"/>
      <c r="J19" s="14"/>
      <c r="K19" s="212"/>
      <c r="L19" s="14"/>
      <c r="M19" s="212"/>
      <c r="N19" s="14"/>
      <c r="O19" s="212"/>
      <c r="P19" s="14"/>
      <c r="Q19" s="212"/>
      <c r="S19" s="212"/>
      <c r="U19" s="212"/>
      <c r="W19" s="212"/>
      <c r="Y19" s="212"/>
      <c r="AA19" s="212"/>
      <c r="AC19" s="212"/>
      <c r="AE19" s="212"/>
      <c r="AG19" s="212"/>
      <c r="AI19" s="212"/>
      <c r="AK19" s="212"/>
      <c r="AM19" s="212"/>
      <c r="AO19" s="212"/>
      <c r="AQ19" s="212"/>
      <c r="AS19" s="212"/>
      <c r="AU19" s="212"/>
    </row>
    <row r="20" spans="1:47" s="17" customFormat="1" ht="28.5" customHeight="1">
      <c r="A20" s="24"/>
      <c r="B20" s="25"/>
      <c r="C20" s="25"/>
      <c r="D20" s="26"/>
      <c r="E20" s="27"/>
      <c r="F20" s="28"/>
      <c r="G20" s="29"/>
      <c r="H20" s="30"/>
      <c r="I20" s="21"/>
      <c r="J20" s="21"/>
      <c r="K20" s="21"/>
      <c r="L20" s="21"/>
      <c r="M20" s="21"/>
      <c r="N20" s="21"/>
      <c r="O20" s="21"/>
      <c r="P20" s="21"/>
      <c r="Q20" s="21"/>
      <c r="U20" s="21"/>
      <c r="W20" s="21"/>
      <c r="Y20" s="21"/>
      <c r="AA20" s="21"/>
      <c r="AC20" s="21"/>
      <c r="AE20" s="21"/>
      <c r="AG20" s="21"/>
      <c r="AI20" s="21"/>
      <c r="AK20" s="21"/>
      <c r="AM20" s="21"/>
      <c r="AO20" s="21"/>
      <c r="AQ20" s="21"/>
      <c r="AS20" s="21"/>
    </row>
    <row r="21" spans="1:47" s="17" customFormat="1" ht="33" customHeight="1">
      <c r="A21" s="206">
        <v>5</v>
      </c>
      <c r="B21" s="207" t="s">
        <v>55</v>
      </c>
      <c r="C21" s="207" t="s">
        <v>50</v>
      </c>
      <c r="D21" s="209" t="s">
        <v>56</v>
      </c>
      <c r="E21" s="216" t="s">
        <v>60</v>
      </c>
      <c r="F21" s="215" t="s">
        <v>41</v>
      </c>
      <c r="G21" s="211">
        <v>1</v>
      </c>
      <c r="H21" s="18" t="s">
        <v>61</v>
      </c>
      <c r="I21" s="212">
        <f>AVERAGE('300151'!AE22:AE23,'300152'!AE22:AE23,'300154'!AE22:AE23,'300155'!AE22:AE23)</f>
        <v>1</v>
      </c>
      <c r="J21" s="14"/>
      <c r="K21" s="212">
        <f>AVERAGE('300255'!AE22:AE23,'300256'!AE22:AE23,'300253'!AE22:AE23,'300254'!AE22:AE23)</f>
        <v>1</v>
      </c>
      <c r="L21" s="14"/>
      <c r="M21" s="212">
        <f>AVERAGE('300354'!AE22:AE23,'300355'!AE22:AE23,'300356'!AE22:AE23,'300357'!AE22:AE23)</f>
        <v>1</v>
      </c>
      <c r="N21" s="14"/>
      <c r="O21" s="212">
        <f>AVERAGE('300451'!AE22:AE23)</f>
        <v>1</v>
      </c>
      <c r="P21" s="14"/>
      <c r="Q21" s="212">
        <f>AVERAGE('300551'!AE22:AE23,'300552'!AE22:AE23,'300553'!AE22:AE23,'300554'!AE22:AE23)</f>
        <v>1</v>
      </c>
      <c r="S21" s="212">
        <f>AVERAGE('300651'!AE22:AE23,'300652'!AE22:AE23,'300653'!AE22:AE23)</f>
        <v>1</v>
      </c>
      <c r="U21" s="212">
        <f>AVERAGE('300751'!AE22:AE23,'300752'!AE22:AE23,'300753'!AE22:AE23,'300754'!AE22:AE23)</f>
        <v>1</v>
      </c>
      <c r="W21" s="212">
        <f>AVERAGE('300851'!AD22:AD23,'300852'!AE22:AE23,'300853'!AE22:AE23,'300854'!AE22:AE23,'300855'!AE22:AE23)</f>
        <v>1</v>
      </c>
      <c r="Y21" s="212">
        <f>AVERAGE('300951'!AE22:AE23,'300952'!AE22:AE23,'300953'!AE22:AE23,'300954'!AE22:AE23)</f>
        <v>1</v>
      </c>
      <c r="AA21" s="212">
        <f>AVERAGE('301051'!AE22:AE23,'301052'!AE22:AE23)</f>
        <v>1</v>
      </c>
      <c r="AC21" s="212">
        <f>AVERAGE('301153'!AE22:AE23)</f>
        <v>1</v>
      </c>
      <c r="AE21" s="212">
        <f>AVERAGE('301251'!AE22:AE23)</f>
        <v>1</v>
      </c>
      <c r="AG21" s="212">
        <f>AVERAGE('301351'!AE22:AE23,'301353'!AE22:AE23,'301354'!AE22:AE23,'301356'!AE22:AE23)</f>
        <v>1</v>
      </c>
      <c r="AI21" s="212">
        <f>AVERAGE('301451'!AE22:AE23,'301452'!AE22:AE23,'301453'!AE22:AE23,'301455'!AE22:AE23)</f>
        <v>1</v>
      </c>
      <c r="AK21" s="212">
        <f>AVERAGE('301551'!AE22:AE23,'301552'!AE22:AE23,'301553'!AE22:AE23)</f>
        <v>1</v>
      </c>
      <c r="AM21" s="212">
        <f>AVERAGE('301651'!AE22:AE23,'301652'!AE22:AE23)</f>
        <v>1</v>
      </c>
      <c r="AO21" s="212">
        <f>AVERAGE('301751'!AE22:AE23,'301752'!AE22:AE23,'301755'!AE22:AE23,'301756'!AE22:AE23,'301757'!AE22:AE23)</f>
        <v>1</v>
      </c>
      <c r="AQ21" s="212">
        <f>AVERAGE('301851'!AE22:AE23,'301852'!AE22:AE23,'301853'!AE22:AE23,'301854'!AE22:AE23)</f>
        <v>1</v>
      </c>
      <c r="AS21" s="212">
        <f>AVERAGE('301951'!AE22:AE23,'301953'!AE22:AE23,'301954'!AE22:AE23,'301956'!AE22:AE23,'301957'!AE22:AE23)</f>
        <v>1</v>
      </c>
      <c r="AU21" s="212">
        <f>AVERAGE(I21,K21,M21,O21,Q21,S21,U21,W21,Y21,AA21,AC21,AE21,AG21,AI21,AK21,AM21,AO21,AQ21,AS21)</f>
        <v>1</v>
      </c>
    </row>
    <row r="22" spans="1:47" s="31" customFormat="1" ht="46.5" customHeight="1">
      <c r="A22" s="206"/>
      <c r="B22" s="207"/>
      <c r="C22" s="207"/>
      <c r="D22" s="209"/>
      <c r="E22" s="216"/>
      <c r="F22" s="215"/>
      <c r="G22" s="211"/>
      <c r="H22" s="18" t="s">
        <v>62</v>
      </c>
      <c r="I22" s="212"/>
      <c r="J22" s="14"/>
      <c r="K22" s="212"/>
      <c r="L22" s="14"/>
      <c r="M22" s="212"/>
      <c r="N22" s="14"/>
      <c r="O22" s="212"/>
      <c r="P22" s="14"/>
      <c r="Q22" s="212"/>
      <c r="S22" s="212"/>
      <c r="U22" s="212"/>
      <c r="W22" s="212"/>
      <c r="Y22" s="212"/>
      <c r="AA22" s="212"/>
      <c r="AC22" s="212"/>
      <c r="AE22" s="212"/>
      <c r="AG22" s="212"/>
      <c r="AI22" s="212"/>
      <c r="AK22" s="212"/>
      <c r="AM22" s="212"/>
      <c r="AO22" s="212"/>
      <c r="AQ22" s="212"/>
      <c r="AS22" s="212"/>
      <c r="AU22" s="212"/>
    </row>
    <row r="23" spans="1:47" s="31" customFormat="1" ht="23.25">
      <c r="A23" s="217"/>
      <c r="B23" s="217"/>
      <c r="C23" s="217"/>
      <c r="D23" s="217"/>
      <c r="E23" s="217"/>
      <c r="F23" s="217"/>
      <c r="G23" s="217"/>
      <c r="H23" s="217"/>
      <c r="I23" s="23"/>
      <c r="J23" s="23"/>
    </row>
    <row r="24" spans="1:47" ht="33" customHeight="1">
      <c r="A24" s="218">
        <v>6</v>
      </c>
      <c r="B24" s="207" t="s">
        <v>63</v>
      </c>
      <c r="C24" s="207" t="s">
        <v>45</v>
      </c>
      <c r="D24" s="209" t="s">
        <v>64</v>
      </c>
      <c r="E24" s="216" t="s">
        <v>65</v>
      </c>
      <c r="F24" s="210" t="s">
        <v>41</v>
      </c>
      <c r="G24" s="211">
        <v>0.9</v>
      </c>
      <c r="H24" s="18" t="s">
        <v>66</v>
      </c>
      <c r="I24" s="212">
        <f>AVERAGE('300151'!AE25:AE26,'300152'!AE25:AE26,'300154'!AE25:AE26,'300155'!AE25:AE26)</f>
        <v>0.99990842490842491</v>
      </c>
      <c r="J24" s="14"/>
      <c r="K24" s="212">
        <f>AVERAGE('300255'!AE25:AE26,'300256'!AE25:AE26,'300253'!AE25:AE26,'300254'!AE25:AE26)</f>
        <v>0.99992713494607988</v>
      </c>
      <c r="L24" s="14"/>
      <c r="M24" s="212">
        <f>AVERAGE('300354'!AE25:AE26,'300355'!AE25:AE26,'300356'!AE25:AE26,'300357'!AE25:AE26)</f>
        <v>1</v>
      </c>
      <c r="N24" s="14"/>
      <c r="O24" s="212">
        <f>AVERAGE('300451'!AE25:AE26)</f>
        <v>1.05821864450792</v>
      </c>
      <c r="P24" s="14"/>
      <c r="Q24" s="212">
        <f>AVERAGE('300551'!AE25:AE26,'300552'!AE25:AE26,'300553'!AE25:AE26,'300554'!AE25:AE26)</f>
        <v>0.9999689864781045</v>
      </c>
      <c r="R24" s="17"/>
      <c r="S24" s="212">
        <f>AVERAGE('300651'!AE25:AE26,'300652'!AE25:AE26,'300653'!AE25:AE26)</f>
        <v>0.99775623337462138</v>
      </c>
      <c r="T24" s="17"/>
      <c r="U24" s="212">
        <f>AVERAGE('300751'!AE25:AE26,'300752'!AE25:AE26,'300753'!AE25:AE26,'300754'!AE25:AE26)</f>
        <v>0.99974513202161286</v>
      </c>
      <c r="V24" s="17"/>
      <c r="W24" s="212">
        <f>AVERAGE('300851'!AD25:AD26,'300852'!AE25:AE26,'300853'!AE25:AE26,'300854'!AE25:AE26,'300855'!AE25:AE26)</f>
        <v>1</v>
      </c>
      <c r="X24" s="17"/>
      <c r="Y24" s="212">
        <f>AVERAGE('300951'!AE25:AE26,'300952'!AE25:AE26,'300953'!AE25:AE26,'300954'!AE25:AE26)</f>
        <v>0.99735477822333085</v>
      </c>
      <c r="Z24" s="17"/>
      <c r="AA24" s="212">
        <f>AVERAGE('301051'!AE25:AE26,'301052'!AE25:AE26)</f>
        <v>0.99988929889298894</v>
      </c>
      <c r="AB24" s="17"/>
      <c r="AC24" s="212">
        <f>AVERAGE('301153'!AE25:AE26)</f>
        <v>0.99399999999999999</v>
      </c>
      <c r="AD24" s="17"/>
      <c r="AE24" s="212">
        <f>AVERAGE('301251'!AE25:AE26)</f>
        <v>1</v>
      </c>
      <c r="AF24" s="17"/>
      <c r="AG24" s="212">
        <f>AVERAGE('301351'!AE25:AE26,'301353'!AE25:AE26,'301354'!AE25:AE26,'301356'!AE25:AE26)</f>
        <v>0.99277694158365226</v>
      </c>
      <c r="AH24" s="17"/>
      <c r="AI24" s="212">
        <f>AVERAGE('301451'!AE25:AE26,'301452'!AE25:AE26,'301453'!AE25:AE26,'301455'!AE25:AE26)</f>
        <v>0.99750000000000005</v>
      </c>
      <c r="AJ24" s="17"/>
      <c r="AK24" s="212">
        <f>AVERAGE('301551'!AE25:AE26,'301552'!AE25:AE26,'301553'!AE25:AE26)</f>
        <v>0.99539716769565301</v>
      </c>
      <c r="AL24" s="17"/>
      <c r="AM24" s="212">
        <f>AVERAGE('301651'!AE25:AE26,'301652'!AE25:AE26)</f>
        <v>0.99727472747274726</v>
      </c>
      <c r="AN24" s="17"/>
      <c r="AO24" s="212">
        <f>AVERAGE('301751'!AE25:AE26,'301752'!AE25:AE26,'301755'!AE25:AE26,'301756'!AE25:AE26,'301757'!AE25:AE26)</f>
        <v>1</v>
      </c>
      <c r="AP24" s="17"/>
      <c r="AQ24" s="212">
        <f>AVERAGE('301851'!AE25:AE26,'301852'!AE25:AE26,'301853'!AE25:AE26,'301854'!AE25:AE26)</f>
        <v>1</v>
      </c>
      <c r="AR24" s="17"/>
      <c r="AS24" s="212">
        <f>AVERAGE('301951'!AE25:AE26,'301953'!AE25:AE26,'301954'!AE25:AE26,'301956'!AE25:AE26,'301957'!AE25:AE26)</f>
        <v>0.98719999999999997</v>
      </c>
      <c r="AT24" s="17"/>
      <c r="AU24" s="212">
        <f>AVERAGE(I24,K24,M24,O24,Q24,S24,U24,W24,Y24,AA24,AC24,AE24,AG24,AI24,AK24,AM24,AO24,AQ24,AS24)</f>
        <v>1.0008903931634283</v>
      </c>
    </row>
    <row r="25" spans="1:47" ht="45" customHeight="1">
      <c r="A25" s="218"/>
      <c r="B25" s="207"/>
      <c r="C25" s="207"/>
      <c r="D25" s="209"/>
      <c r="E25" s="216"/>
      <c r="F25" s="210"/>
      <c r="G25" s="211"/>
      <c r="H25" s="18" t="s">
        <v>67</v>
      </c>
      <c r="I25" s="212"/>
      <c r="J25" s="14"/>
      <c r="K25" s="212"/>
      <c r="L25" s="14"/>
      <c r="M25" s="212"/>
      <c r="N25" s="14"/>
      <c r="O25" s="212"/>
      <c r="P25" s="14"/>
      <c r="Q25" s="212"/>
      <c r="R25" s="31"/>
      <c r="S25" s="212"/>
      <c r="T25" s="31"/>
      <c r="U25" s="212"/>
      <c r="V25" s="31"/>
      <c r="W25" s="212"/>
      <c r="X25" s="31"/>
      <c r="Y25" s="212"/>
      <c r="Z25" s="31"/>
      <c r="AA25" s="212"/>
      <c r="AB25" s="31"/>
      <c r="AC25" s="212"/>
      <c r="AD25" s="31"/>
      <c r="AE25" s="212"/>
      <c r="AF25" s="31"/>
      <c r="AG25" s="212"/>
      <c r="AH25" s="31"/>
      <c r="AI25" s="212"/>
      <c r="AJ25" s="31"/>
      <c r="AK25" s="212"/>
      <c r="AL25" s="31"/>
      <c r="AM25" s="212"/>
      <c r="AN25" s="31"/>
      <c r="AO25" s="212"/>
      <c r="AP25" s="31"/>
      <c r="AQ25" s="212"/>
      <c r="AR25" s="31"/>
      <c r="AS25" s="212"/>
      <c r="AT25" s="31"/>
      <c r="AU25" s="212"/>
    </row>
    <row r="26" spans="1:47" ht="30" customHeight="1">
      <c r="A26" s="219"/>
      <c r="B26" s="219"/>
      <c r="C26" s="219"/>
      <c r="D26" s="219"/>
      <c r="E26" s="219"/>
      <c r="F26" s="219"/>
      <c r="G26" s="219"/>
      <c r="H26" s="219"/>
    </row>
  </sheetData>
  <mergeCells count="194">
    <mergeCell ref="AU24:AU25"/>
    <mergeCell ref="A26:H26"/>
    <mergeCell ref="AC24:AC25"/>
    <mergeCell ref="AE24:AE25"/>
    <mergeCell ref="AG24:AG25"/>
    <mergeCell ref="AI24:AI25"/>
    <mergeCell ref="AK24:AK25"/>
    <mergeCell ref="AM24:AM25"/>
    <mergeCell ref="AO24:AO25"/>
    <mergeCell ref="AQ24:AQ25"/>
    <mergeCell ref="AS24:AS25"/>
    <mergeCell ref="K24:K25"/>
    <mergeCell ref="M24:M25"/>
    <mergeCell ref="O24:O25"/>
    <mergeCell ref="Q24:Q25"/>
    <mergeCell ref="S24:S25"/>
    <mergeCell ref="U24:U25"/>
    <mergeCell ref="W24:W25"/>
    <mergeCell ref="Y24:Y25"/>
    <mergeCell ref="AA24:AA25"/>
    <mergeCell ref="A23:H23"/>
    <mergeCell ref="A24:A25"/>
    <mergeCell ref="B24:B25"/>
    <mergeCell ref="C24:C25"/>
    <mergeCell ref="D24:D25"/>
    <mergeCell ref="E24:E25"/>
    <mergeCell ref="F24:F25"/>
    <mergeCell ref="G24:G25"/>
    <mergeCell ref="I24:I25"/>
    <mergeCell ref="AE21:AE22"/>
    <mergeCell ref="AG21:AG22"/>
    <mergeCell ref="AI21:AI22"/>
    <mergeCell ref="AK21:AK22"/>
    <mergeCell ref="AM21:AM22"/>
    <mergeCell ref="AO21:AO22"/>
    <mergeCell ref="AQ21:AQ22"/>
    <mergeCell ref="AS21:AS22"/>
    <mergeCell ref="AU21:AU22"/>
    <mergeCell ref="M21:M22"/>
    <mergeCell ref="O21:O22"/>
    <mergeCell ref="Q21:Q22"/>
    <mergeCell ref="S21:S22"/>
    <mergeCell ref="U21:U22"/>
    <mergeCell ref="W21:W22"/>
    <mergeCell ref="Y21:Y22"/>
    <mergeCell ref="AA21:AA22"/>
    <mergeCell ref="AC21:AC22"/>
    <mergeCell ref="A21:A22"/>
    <mergeCell ref="B21:B22"/>
    <mergeCell ref="C21:C22"/>
    <mergeCell ref="D21:D22"/>
    <mergeCell ref="E21:E22"/>
    <mergeCell ref="F21:F22"/>
    <mergeCell ref="G21:G22"/>
    <mergeCell ref="I21:I22"/>
    <mergeCell ref="K21:K22"/>
    <mergeCell ref="AE18:AE19"/>
    <mergeCell ref="AG18:AG19"/>
    <mergeCell ref="AI18:AI19"/>
    <mergeCell ref="AK18:AK19"/>
    <mergeCell ref="AM18:AM19"/>
    <mergeCell ref="AO18:AO19"/>
    <mergeCell ref="AQ18:AQ19"/>
    <mergeCell ref="AS18:AS19"/>
    <mergeCell ref="AU18:AU19"/>
    <mergeCell ref="AM15:AM16"/>
    <mergeCell ref="AO15:AO16"/>
    <mergeCell ref="AQ15:AQ16"/>
    <mergeCell ref="AS15:AS16"/>
    <mergeCell ref="AU15:AU16"/>
    <mergeCell ref="A17:H17"/>
    <mergeCell ref="A18:A19"/>
    <mergeCell ref="B18:B19"/>
    <mergeCell ref="C18:C19"/>
    <mergeCell ref="D18:D19"/>
    <mergeCell ref="E18:E19"/>
    <mergeCell ref="F18:F19"/>
    <mergeCell ref="G18:G19"/>
    <mergeCell ref="I18:I19"/>
    <mergeCell ref="K18:K19"/>
    <mergeCell ref="M18:M19"/>
    <mergeCell ref="O18:O19"/>
    <mergeCell ref="Q18:Q19"/>
    <mergeCell ref="S18:S19"/>
    <mergeCell ref="U18:U19"/>
    <mergeCell ref="W18:W19"/>
    <mergeCell ref="Y18:Y19"/>
    <mergeCell ref="AA18:AA19"/>
    <mergeCell ref="AC18:AC19"/>
    <mergeCell ref="AS12:AS13"/>
    <mergeCell ref="AU12:AU13"/>
    <mergeCell ref="A15:A16"/>
    <mergeCell ref="B15:B16"/>
    <mergeCell ref="C15:C16"/>
    <mergeCell ref="D15:D16"/>
    <mergeCell ref="E15:E16"/>
    <mergeCell ref="F15:F16"/>
    <mergeCell ref="G15:G16"/>
    <mergeCell ref="I15:I16"/>
    <mergeCell ref="K15:K16"/>
    <mergeCell ref="M15:M16"/>
    <mergeCell ref="O15:O16"/>
    <mergeCell ref="Q15:Q16"/>
    <mergeCell ref="S15:S16"/>
    <mergeCell ref="U15:U16"/>
    <mergeCell ref="W15:W16"/>
    <mergeCell ref="Y15:Y16"/>
    <mergeCell ref="AA15:AA16"/>
    <mergeCell ref="AC15:AC16"/>
    <mergeCell ref="AE15:AE16"/>
    <mergeCell ref="AG15:AG16"/>
    <mergeCell ref="AI15:AI16"/>
    <mergeCell ref="AK15:AK16"/>
    <mergeCell ref="AA12:AA13"/>
    <mergeCell ref="AC12:AC13"/>
    <mergeCell ref="AE12:AE13"/>
    <mergeCell ref="AG12:AG13"/>
    <mergeCell ref="AI12:AI13"/>
    <mergeCell ref="AK12:AK13"/>
    <mergeCell ref="AM12:AM13"/>
    <mergeCell ref="AO12:AO13"/>
    <mergeCell ref="AQ12:AQ13"/>
    <mergeCell ref="AI9:AI10"/>
    <mergeCell ref="AK9:AK10"/>
    <mergeCell ref="AM9:AM10"/>
    <mergeCell ref="AO9:AO10"/>
    <mergeCell ref="AQ9:AQ10"/>
    <mergeCell ref="AS9:AS10"/>
    <mergeCell ref="AU9:AU10"/>
    <mergeCell ref="A11:H11"/>
    <mergeCell ref="A12:A13"/>
    <mergeCell ref="B12:B13"/>
    <mergeCell ref="C12:C13"/>
    <mergeCell ref="D12:D13"/>
    <mergeCell ref="E12:E13"/>
    <mergeCell ref="F12:F13"/>
    <mergeCell ref="G12:G13"/>
    <mergeCell ref="I12:I13"/>
    <mergeCell ref="K12:K13"/>
    <mergeCell ref="M12:M13"/>
    <mergeCell ref="O12:O13"/>
    <mergeCell ref="Q12:Q13"/>
    <mergeCell ref="S12:S13"/>
    <mergeCell ref="U12:U13"/>
    <mergeCell ref="W12:W13"/>
    <mergeCell ref="Y12:Y13"/>
    <mergeCell ref="AS6:AS7"/>
    <mergeCell ref="AU6:AU7"/>
    <mergeCell ref="B7:D7"/>
    <mergeCell ref="E7:H7"/>
    <mergeCell ref="A9:A10"/>
    <mergeCell ref="B9:B10"/>
    <mergeCell ref="C9:C10"/>
    <mergeCell ref="D9:D10"/>
    <mergeCell ref="E9:E10"/>
    <mergeCell ref="F9:F10"/>
    <mergeCell ref="G9:G10"/>
    <mergeCell ref="I9:I10"/>
    <mergeCell ref="K9:K10"/>
    <mergeCell ref="M9:M10"/>
    <mergeCell ref="O9:O10"/>
    <mergeCell ref="Q9:Q10"/>
    <mergeCell ref="S9:S10"/>
    <mergeCell ref="U9:U10"/>
    <mergeCell ref="W9:W10"/>
    <mergeCell ref="Y9:Y10"/>
    <mergeCell ref="AA9:AA10"/>
    <mergeCell ref="AC9:AC10"/>
    <mergeCell ref="AE9:AE10"/>
    <mergeCell ref="AG9:AG10"/>
    <mergeCell ref="A1:Q1"/>
    <mergeCell ref="M2:O2"/>
    <mergeCell ref="A4:AU4"/>
    <mergeCell ref="A5:AU5"/>
    <mergeCell ref="A6:A8"/>
    <mergeCell ref="B6:H6"/>
    <mergeCell ref="I6:I7"/>
    <mergeCell ref="K6:K7"/>
    <mergeCell ref="M6:M7"/>
    <mergeCell ref="O6:O7"/>
    <mergeCell ref="Q6:Q7"/>
    <mergeCell ref="S6:S7"/>
    <mergeCell ref="U6:U7"/>
    <mergeCell ref="W6:W7"/>
    <mergeCell ref="Y6:Y7"/>
    <mergeCell ref="AA6:AA7"/>
    <mergeCell ref="AC6:AC7"/>
    <mergeCell ref="AE6:AE7"/>
    <mergeCell ref="AG6:AG7"/>
    <mergeCell ref="AI6:AI7"/>
    <mergeCell ref="AK6:AK7"/>
    <mergeCell ref="AM6:AM7"/>
    <mergeCell ref="AO6:AO7"/>
    <mergeCell ref="AQ6:AQ7"/>
  </mergeCells>
  <conditionalFormatting sqref="I12:I13">
    <cfRule type="dataBar" priority="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{9295FB10-C97C-441B-9CEC-805F7ADA248E}</x14:id>
        </ext>
      </extLst>
    </cfRule>
    <cfRule type="dataBar" priority="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{F42CF57C-877B-4924-8155-F088E4AC24FB}</x14:id>
        </ext>
      </extLst>
    </cfRule>
    <cfRule type="dataBar" priority="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{413655BA-E3F9-465E-8CDC-A4B1B2EA27AA}</x14:id>
        </ext>
      </extLst>
    </cfRule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{F8DAA400-D468-4FFA-8A70-298DEB427871}</x14:id>
        </ext>
      </extLst>
    </cfRule>
  </conditionalFormatting>
  <conditionalFormatting sqref="I15:I16">
    <cfRule type="dataBar" priority="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{C08CE46D-A3E9-434C-91AA-CDFC75F33A7E}</x14:id>
        </ext>
      </extLst>
    </cfRule>
    <cfRule type="dataBar" priority="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{E0D3B3D8-BAED-4DBF-84EC-45C87BD4D05C}</x14:id>
        </ext>
      </extLst>
    </cfRule>
    <cfRule type="dataBar" priority="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{465CE624-5F31-42C0-A3C5-23E2CF7EC0F0}</x14:id>
        </ext>
      </extLst>
    </cfRule>
    <cfRule type="dataBar" priority="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{1680A0FA-69E0-45BD-8CB8-D394625933B2}</x14:id>
        </ext>
      </extLst>
    </cfRule>
  </conditionalFormatting>
  <conditionalFormatting sqref="I18:I19">
    <cfRule type="dataBar" priority="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{961992B3-C9DD-4371-AA5A-74F2E4103092}</x14:id>
        </ext>
      </extLst>
    </cfRule>
    <cfRule type="dataBar" priority="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{C7F07060-2B46-41BA-8134-52C89F6EF1BE}</x14:id>
        </ext>
      </extLst>
    </cfRule>
    <cfRule type="dataBar" priority="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{DCC8F5DF-659E-44D2-8144-3230A58CC9D3}</x14:id>
        </ext>
      </extLst>
    </cfRule>
    <cfRule type="dataBar" priority="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{20C75E9F-9C50-453D-B22F-E3BD3616FD6C}</x14:id>
        </ext>
      </extLst>
    </cfRule>
  </conditionalFormatting>
  <conditionalFormatting sqref="I21:I22">
    <cfRule type="dataBar" priority="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{6F4D2489-3D5F-4CBC-9E8E-215EBBEAC6C7}</x14:id>
        </ext>
      </extLst>
    </cfRule>
    <cfRule type="dataBar" priority="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{D094F8B0-7AB3-44B8-AD62-FBE2ADBBC164}</x14:id>
        </ext>
      </extLst>
    </cfRule>
    <cfRule type="dataBar" priority="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{861C5A75-727F-4795-AA5C-5DED7CC19C96}</x14:id>
        </ext>
      </extLst>
    </cfRule>
    <cfRule type="dataBar" priority="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{3C1E202A-3144-48F2-9895-12AF89F9F200}</x14:id>
        </ext>
      </extLst>
    </cfRule>
  </conditionalFormatting>
  <conditionalFormatting sqref="I24:I25">
    <cfRule type="dataBar" priority="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{60AB8816-E111-413B-9F7B-B651BF5C1A1F}</x14:id>
        </ext>
      </extLst>
    </cfRule>
    <cfRule type="dataBar" priority="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{5090843B-6015-45AD-93AC-4CEF35E8BF52}</x14:id>
        </ext>
      </extLst>
    </cfRule>
    <cfRule type="dataBar" priority="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{2D9BA759-A5F1-48E5-B221-F112F0EBF729}</x14:id>
        </ext>
      </extLst>
    </cfRule>
  </conditionalFormatting>
  <conditionalFormatting sqref="I9:J22">
    <cfRule type="dataBar" priority="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{253A9025-D38D-49B3-9DEF-4280405D61C0}</x14:id>
        </ext>
      </extLst>
    </cfRule>
  </conditionalFormatting>
  <conditionalFormatting sqref="I9:J23 K9:Q22">
    <cfRule type="dataBar" priority="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{AB249952-A671-4EA8-B240-92907D6024FC}</x14:id>
        </ext>
      </extLst>
    </cfRule>
  </conditionalFormatting>
  <conditionalFormatting sqref="I9:Q10">
    <cfRule type="dataBar" priority="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{9A30E856-19F3-41BB-85A7-7182E2E251E0}</x14:id>
        </ext>
      </extLst>
    </cfRule>
  </conditionalFormatting>
  <conditionalFormatting sqref="I11:Q11 I17:Q17 I14:Q14 I20:Q20">
    <cfRule type="dataBar" priority="2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{96D02264-8BFF-40FB-9818-B74B2A86D722}</x14:id>
        </ext>
      </extLst>
    </cfRule>
  </conditionalFormatting>
  <conditionalFormatting sqref="J24:J25 L24:L25 N24:N25 P24:P25">
    <cfRule type="dataBar" priority="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{5445DE6B-1047-43DF-AF61-2C9A4B96872F}</x14:id>
        </ext>
      </extLst>
    </cfRule>
  </conditionalFormatting>
  <conditionalFormatting sqref="J24:J25">
    <cfRule type="dataBar" priority="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{5EFB3D86-AEF0-4020-8EE8-ACA6D2A143C3}</x14:id>
        </ext>
      </extLst>
    </cfRule>
  </conditionalFormatting>
  <conditionalFormatting sqref="K9:K10">
    <cfRule type="dataBar" priority="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{DF74A483-5140-46AA-936A-293E2497E54E}</x14:id>
        </ext>
      </extLst>
    </cfRule>
  </conditionalFormatting>
  <conditionalFormatting sqref="K12:K13">
    <cfRule type="dataBar" priority="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{DC546332-4067-4CE5-8EFE-11AEA358B995}</x14:id>
        </ext>
      </extLst>
    </cfRule>
    <cfRule type="dataBar" priority="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{888F60F3-BD4C-4AF7-AAED-8DB727204C35}</x14:id>
        </ext>
      </extLst>
    </cfRule>
    <cfRule type="dataBar" priority="3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{45EDC43C-EF60-4D18-A9E9-3A2BC0334F35}</x14:id>
        </ext>
      </extLst>
    </cfRule>
    <cfRule type="dataBar" priority="3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{9ECFC854-393A-4681-961F-C7ADEA836933}</x14:id>
        </ext>
      </extLst>
    </cfRule>
    <cfRule type="dataBar" priority="3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{92C568D6-DB94-465D-841A-CEDF97127986}</x14:id>
        </ext>
      </extLst>
    </cfRule>
    <cfRule type="dataBar" priority="3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{E1453341-E7CF-4B33-B9AD-8FD18130E6B5}</x14:id>
        </ext>
      </extLst>
    </cfRule>
  </conditionalFormatting>
  <conditionalFormatting sqref="K15:K16">
    <cfRule type="dataBar" priority="3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{B16CC01B-B945-4D1B-97D9-A6797DF89084}</x14:id>
        </ext>
      </extLst>
    </cfRule>
    <cfRule type="dataBar" priority="3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{D3368FDD-BFAE-4DA5-B6DE-4797F96D163C}</x14:id>
        </ext>
      </extLst>
    </cfRule>
    <cfRule type="dataBar" priority="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{90801712-A3A2-42D4-AE90-4719524E187A}</x14:id>
        </ext>
      </extLst>
    </cfRule>
    <cfRule type="dataBar" priority="3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{61848220-AF26-4278-90A0-F790F0503CF1}</x14:id>
        </ext>
      </extLst>
    </cfRule>
    <cfRule type="dataBar" priority="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{EC794D6D-40DF-4B1B-A568-8BE1F0692626}</x14:id>
        </ext>
      </extLst>
    </cfRule>
    <cfRule type="dataBar" priority="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{47DE99EA-F96A-49A0-9F63-105450103A9F}</x14:id>
        </ext>
      </extLst>
    </cfRule>
  </conditionalFormatting>
  <conditionalFormatting sqref="K18:K19">
    <cfRule type="dataBar" priority="4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{585EB04B-6E73-4567-AB75-1F3194308FE6}</x14:id>
        </ext>
      </extLst>
    </cfRule>
    <cfRule type="dataBar" priority="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{E545F6C7-8D32-4DBC-A214-6C54177EC1B6}</x14:id>
        </ext>
      </extLst>
    </cfRule>
    <cfRule type="dataBar" priority="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{D0D98FCA-2E8C-4924-9AFF-8BA6D8C21E7F}</x14:id>
        </ext>
      </extLst>
    </cfRule>
    <cfRule type="dataBar" priority="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{10B67B5E-5777-4CE1-BE50-A2709E718757}</x14:id>
        </ext>
      </extLst>
    </cfRule>
    <cfRule type="dataBar" priority="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{3B39E3F2-AC4D-449A-8341-258341BF6FEE}</x14:id>
        </ext>
      </extLst>
    </cfRule>
    <cfRule type="dataBar" priority="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{51E6508F-A091-492C-B2C6-A7E6C5AC4611}</x14:id>
        </ext>
      </extLst>
    </cfRule>
  </conditionalFormatting>
  <conditionalFormatting sqref="K21:K22">
    <cfRule type="dataBar" priority="4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{59F992A2-C531-4448-A345-15B871957941}</x14:id>
        </ext>
      </extLst>
    </cfRule>
    <cfRule type="dataBar" priority="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{83703D76-3653-423F-902B-1BE2F6B7E4E0}</x14:id>
        </ext>
      </extLst>
    </cfRule>
    <cfRule type="dataBar" priority="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{BB763FBF-B35B-4367-9DF0-1C25F81EE789}</x14:id>
        </ext>
      </extLst>
    </cfRule>
    <cfRule type="dataBar" priority="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{A0FB3014-89B4-4A95-9490-924FE249BF60}</x14:id>
        </ext>
      </extLst>
    </cfRule>
    <cfRule type="dataBar" priority="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{169F93C1-7A2C-48E2-9692-C2B35AADDD92}</x14:id>
        </ext>
      </extLst>
    </cfRule>
    <cfRule type="dataBar" priority="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{65431622-8582-4536-88F0-CF81855F387B}</x14:id>
        </ext>
      </extLst>
    </cfRule>
  </conditionalFormatting>
  <conditionalFormatting sqref="K24:K25">
    <cfRule type="dataBar" priority="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{909AF535-3AB3-4DCD-9482-375C8AABD698}</x14:id>
        </ext>
      </extLst>
    </cfRule>
    <cfRule type="dataBar" priority="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{EFAEA840-102C-4865-8010-A86FAD891067}</x14:id>
        </ext>
      </extLst>
    </cfRule>
    <cfRule type="dataBar" priority="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{CC80FC83-2552-4299-8BDE-D2846F16ECD5}</x14:id>
        </ext>
      </extLst>
    </cfRule>
    <cfRule type="dataBar" priority="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{F5386638-9A8F-41A6-93DC-E7BA653A5524}</x14:id>
        </ext>
      </extLst>
    </cfRule>
  </conditionalFormatting>
  <conditionalFormatting sqref="K9:L22">
    <cfRule type="dataBar" priority="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{FEBEC7C3-C377-44D4-ACC3-ECC7A491ECCB}</x14:id>
        </ext>
      </extLst>
    </cfRule>
  </conditionalFormatting>
  <conditionalFormatting sqref="L24:L25">
    <cfRule type="dataBar" priority="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{B9CFFF2E-6EA2-492E-BA23-CD78266263A8}</x14:id>
        </ext>
      </extLst>
    </cfRule>
  </conditionalFormatting>
  <conditionalFormatting sqref="M12:M13">
    <cfRule type="dataBar" priority="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{CF7C5BD3-3893-4D94-9491-AD682F93DA18}</x14:id>
        </ext>
      </extLst>
    </cfRule>
    <cfRule type="dataBar" priority="5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{FE124134-2F3D-4EDC-86A1-AD317DE5A885}</x14:id>
        </ext>
      </extLst>
    </cfRule>
    <cfRule type="dataBar" priority="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{6085287B-DD2F-42A5-88B7-C424FF92ACF1}</x14:id>
        </ext>
      </extLst>
    </cfRule>
    <cfRule type="dataBar" priority="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{8AC4D090-5A8A-4AFF-A1F5-F230D990DF3C}</x14:id>
        </ext>
      </extLst>
    </cfRule>
  </conditionalFormatting>
  <conditionalFormatting sqref="M15:M16">
    <cfRule type="dataBar" priority="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{685BB8A9-A6A7-4C50-B089-7D3EBDA0FDE3}</x14:id>
        </ext>
      </extLst>
    </cfRule>
    <cfRule type="dataBar" priority="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{28C4BC3F-C25A-414A-9347-85647BC0B26B}</x14:id>
        </ext>
      </extLst>
    </cfRule>
    <cfRule type="dataBar" priority="6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{279B4A5A-6214-43A3-8342-3B9660DFAB9F}</x14:id>
        </ext>
      </extLst>
    </cfRule>
    <cfRule type="dataBar" priority="6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{44D0BB5B-6326-4198-99B8-5120CA195DB2}</x14:id>
        </ext>
      </extLst>
    </cfRule>
  </conditionalFormatting>
  <conditionalFormatting sqref="M18:M19">
    <cfRule type="dataBar" priority="6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{7244A786-BAC9-477E-BCDC-6BC6C7118F90}</x14:id>
        </ext>
      </extLst>
    </cfRule>
    <cfRule type="dataBar" priority="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{365C1DE4-2A40-4FF2-A42E-D03726656984}</x14:id>
        </ext>
      </extLst>
    </cfRule>
    <cfRule type="dataBar" priority="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{CC2F2232-A59A-4BAF-9200-613AA4EBA92A}</x14:id>
        </ext>
      </extLst>
    </cfRule>
    <cfRule type="dataBar" priority="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{62D631F5-002F-4B2B-8830-F44D43C926EB}</x14:id>
        </ext>
      </extLst>
    </cfRule>
  </conditionalFormatting>
  <conditionalFormatting sqref="M21:M22">
    <cfRule type="dataBar" priority="7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{E7E1C19A-7D7E-45EB-A826-2035538E4BFB}</x14:id>
        </ext>
      </extLst>
    </cfRule>
    <cfRule type="dataBar" priority="7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{12606D8C-6231-48CE-B6EF-E92832FF9AC1}</x14:id>
        </ext>
      </extLst>
    </cfRule>
    <cfRule type="dataBar" priority="7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{69D1C0EB-957D-4DF9-AB2A-65C161A55581}</x14:id>
        </ext>
      </extLst>
    </cfRule>
    <cfRule type="dataBar" priority="7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{C1BCDD74-ED10-4E96-A850-15FB3434A075}</x14:id>
        </ext>
      </extLst>
    </cfRule>
  </conditionalFormatting>
  <conditionalFormatting sqref="M24:M25">
    <cfRule type="dataBar" priority="7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{F7D0F0C0-C770-49FF-A965-BC18C7BB47AB}</x14:id>
        </ext>
      </extLst>
    </cfRule>
    <cfRule type="dataBar" priority="7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{757061BC-8D6A-465F-AA4B-9BD7DBED68A4}</x14:id>
        </ext>
      </extLst>
    </cfRule>
  </conditionalFormatting>
  <conditionalFormatting sqref="O12:O13">
    <cfRule type="dataBar" priority="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{8112CEAF-34DB-43DD-9819-D4D216F0AE9F}</x14:id>
        </ext>
      </extLst>
    </cfRule>
    <cfRule type="dataBar" priority="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{40688DB5-E5EB-4923-B792-A7DE81EEE0A2}</x14:id>
        </ext>
      </extLst>
    </cfRule>
    <cfRule type="dataBar" priority="7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{D02F9CB7-8D16-4CEA-A1C5-451CD89FE594}</x14:id>
        </ext>
      </extLst>
    </cfRule>
  </conditionalFormatting>
  <conditionalFormatting sqref="O15:O16">
    <cfRule type="dataBar" priority="7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{51B99112-3BBF-40A0-AA98-C1FBAF8695BC}</x14:id>
        </ext>
      </extLst>
    </cfRule>
    <cfRule type="dataBar" priority="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{A9235785-E1EF-4120-B23D-E5DD40F4142E}</x14:id>
        </ext>
      </extLst>
    </cfRule>
    <cfRule type="dataBar" priority="8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{9A40FE67-BE83-4AB9-B9B9-AD57C3F0F387}</x14:id>
        </ext>
      </extLst>
    </cfRule>
  </conditionalFormatting>
  <conditionalFormatting sqref="O18:O19">
    <cfRule type="dataBar" priority="8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{C0E69CE9-5183-49D0-9930-D695FA9BC04E}</x14:id>
        </ext>
      </extLst>
    </cfRule>
    <cfRule type="dataBar" priority="8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{6EE695D9-8B42-40BE-9644-6C97B576AF87}</x14:id>
        </ext>
      </extLst>
    </cfRule>
    <cfRule type="dataBar" priority="8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{82905C15-6FDF-4842-9D25-DD1BF0BDAA3F}</x14:id>
        </ext>
      </extLst>
    </cfRule>
  </conditionalFormatting>
  <conditionalFormatting sqref="O21:O22">
    <cfRule type="dataBar" priority="8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{E0B0C9E4-C2C0-477E-8870-2120AF69F9FB}</x14:id>
        </ext>
      </extLst>
    </cfRule>
    <cfRule type="dataBar" priority="8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{361F7BC2-E260-4979-82D5-97687457A060}</x14:id>
        </ext>
      </extLst>
    </cfRule>
    <cfRule type="dataBar" priority="8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{D5BC5FB0-717E-4D9A-80B6-50DCE61AC645}</x14:id>
        </ext>
      </extLst>
    </cfRule>
  </conditionalFormatting>
  <conditionalFormatting sqref="O24:O25">
    <cfRule type="dataBar" priority="8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{CB8D1A2C-F3E2-4871-92DC-99FB78DAFF2D}</x14:id>
        </ext>
      </extLst>
    </cfRule>
    <cfRule type="dataBar" priority="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{25493440-D0C2-47E6-9889-A8AFA7319F28}</x14:id>
        </ext>
      </extLst>
    </cfRule>
  </conditionalFormatting>
  <conditionalFormatting sqref="Q12:Q13">
    <cfRule type="dataBar" priority="9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{892E2F37-2C42-486C-A03B-5646A4C73EDC}</x14:id>
        </ext>
      </extLst>
    </cfRule>
    <cfRule type="dataBar" priority="9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{EFFFD622-A1D5-4D10-9978-7C84A9845C23}</x14:id>
        </ext>
      </extLst>
    </cfRule>
    <cfRule type="dataBar" priority="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{805130C7-D65B-44A1-8DF9-877CB1E639FE}</x14:id>
        </ext>
      </extLst>
    </cfRule>
    <cfRule type="dataBar" priority="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{2A459016-C68C-4BCD-8DAB-553D8FDC57B1}</x14:id>
        </ext>
      </extLst>
    </cfRule>
  </conditionalFormatting>
  <conditionalFormatting sqref="Q15:Q16">
    <cfRule type="dataBar" priority="9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{84C320F3-9210-45B5-A471-9C545179CB9C}</x14:id>
        </ext>
      </extLst>
    </cfRule>
    <cfRule type="dataBar" priority="9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{296327D9-4EC5-41E8-89C7-522F4EA46480}</x14:id>
        </ext>
      </extLst>
    </cfRule>
    <cfRule type="dataBar" priority="9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{44B26327-9A3B-4D32-9873-BCB86F42DDE4}</x14:id>
        </ext>
      </extLst>
    </cfRule>
    <cfRule type="dataBar" priority="9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{C310E4DC-4FB6-453E-AC10-42F9E1CE2420}</x14:id>
        </ext>
      </extLst>
    </cfRule>
  </conditionalFormatting>
  <conditionalFormatting sqref="Q18:Q19">
    <cfRule type="dataBar" priority="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{55FD90E4-E46F-4EFE-B474-58D537A0B69A}</x14:id>
        </ext>
      </extLst>
    </cfRule>
    <cfRule type="dataBar" priority="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{E73B17BD-47C9-4A10-99D9-6BDC20C0F569}</x14:id>
        </ext>
      </extLst>
    </cfRule>
    <cfRule type="dataBar" priority="10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{639C31EA-82AF-43CB-8893-FB694AA9B4A6}</x14:id>
        </ext>
      </extLst>
    </cfRule>
    <cfRule type="dataBar" priority="10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{FDA21035-EBC3-4E3D-AF87-CC8D61F2F63E}</x14:id>
        </ext>
      </extLst>
    </cfRule>
  </conditionalFormatting>
  <conditionalFormatting sqref="Q21:Q22">
    <cfRule type="dataBar" priority="10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{20421A99-AF4B-43FC-A43B-D0905F56C2B3}</x14:id>
        </ext>
      </extLst>
    </cfRule>
    <cfRule type="dataBar" priority="10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{C91F7E46-2B9E-44F9-A43F-2B87C8944E3A}</x14:id>
        </ext>
      </extLst>
    </cfRule>
    <cfRule type="dataBar" priority="10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{5C82322D-1FFB-4ECD-96F2-E21FFE60F097}</x14:id>
        </ext>
      </extLst>
    </cfRule>
    <cfRule type="dataBar" priority="10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{3A14F5A3-A92E-4DA0-BE90-E5EC74C924D6}</x14:id>
        </ext>
      </extLst>
    </cfRule>
  </conditionalFormatting>
  <conditionalFormatting sqref="Q24:Q25">
    <cfRule type="dataBar" priority="10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{F0246C54-9877-4EAA-B719-A1E55717704E}</x14:id>
        </ext>
      </extLst>
    </cfRule>
    <cfRule type="dataBar" priority="10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{CC3BD0C8-9EA7-453A-A4A2-FDD7F2BE1140}</x14:id>
        </ext>
      </extLst>
    </cfRule>
  </conditionalFormatting>
  <conditionalFormatting sqref="S9:S10">
    <cfRule type="dataBar" priority="10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{1A91E9BC-2A11-427F-8EBB-B626F9F88524}</x14:id>
        </ext>
      </extLst>
    </cfRule>
    <cfRule type="dataBar" priority="10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{2381FDFB-2413-4D45-B19E-E693D8DAA093}</x14:id>
        </ext>
      </extLst>
    </cfRule>
  </conditionalFormatting>
  <conditionalFormatting sqref="S12:S13">
    <cfRule type="dataBar" priority="1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{1E348D13-DEDD-476A-9522-78D4CFCDCF29}</x14:id>
        </ext>
      </extLst>
    </cfRule>
    <cfRule type="dataBar" priority="1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{EFB02679-1D55-42A5-87CE-731B5076822F}</x14:id>
        </ext>
      </extLst>
    </cfRule>
  </conditionalFormatting>
  <conditionalFormatting sqref="S15:S16">
    <cfRule type="dataBar" priority="1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{2999EF30-3625-45EE-B9DF-83BB16998EA9}</x14:id>
        </ext>
      </extLst>
    </cfRule>
    <cfRule type="dataBar" priority="1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{5730F674-F37D-4215-A744-20A070B3B122}</x14:id>
        </ext>
      </extLst>
    </cfRule>
  </conditionalFormatting>
  <conditionalFormatting sqref="S18:S19">
    <cfRule type="dataBar" priority="1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{F86DDBF2-BA8C-4181-8884-EEC0364D9218}</x14:id>
        </ext>
      </extLst>
    </cfRule>
    <cfRule type="dataBar" priority="1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{5B6E86B0-F856-4533-B547-565E91F12437}</x14:id>
        </ext>
      </extLst>
    </cfRule>
  </conditionalFormatting>
  <conditionalFormatting sqref="S21:S22">
    <cfRule type="dataBar" priority="1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{B96D304C-6F80-4657-A384-F450BA5E262D}</x14:id>
        </ext>
      </extLst>
    </cfRule>
    <cfRule type="dataBar" priority="1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{2EA23F1C-2C92-4910-96E4-98FE73129895}</x14:id>
        </ext>
      </extLst>
    </cfRule>
  </conditionalFormatting>
  <conditionalFormatting sqref="S24:S25">
    <cfRule type="dataBar" priority="1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{23C16916-D086-4DB3-B33E-8A7C95DBD3BF}</x14:id>
        </ext>
      </extLst>
    </cfRule>
    <cfRule type="dataBar" priority="1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{87ED132C-A823-43FF-B8F0-E027D9B2C070}</x14:id>
        </ext>
      </extLst>
    </cfRule>
  </conditionalFormatting>
  <conditionalFormatting sqref="U9:U10">
    <cfRule type="dataBar" priority="1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{F3EA7579-AABA-42C6-8E45-F23CBC7A297E}</x14:id>
        </ext>
      </extLst>
    </cfRule>
  </conditionalFormatting>
  <conditionalFormatting sqref="U9:U22">
    <cfRule type="dataBar" priority="1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{AC9C5217-6071-4EDA-A461-F3C119F65CE7}</x14:id>
        </ext>
      </extLst>
    </cfRule>
  </conditionalFormatting>
  <conditionalFormatting sqref="U12:U13">
    <cfRule type="dataBar" priority="1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{A1311B49-30E9-4AAF-928B-7654906FD050}</x14:id>
        </ext>
      </extLst>
    </cfRule>
    <cfRule type="dataBar" priority="12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{A2A1DF6E-296D-493D-B9D0-3555E096AE26}</x14:id>
        </ext>
      </extLst>
    </cfRule>
  </conditionalFormatting>
  <conditionalFormatting sqref="U15:U16">
    <cfRule type="dataBar" priority="1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{B1E9C5F5-E510-4DA2-ACD1-AB8AB5B018DC}</x14:id>
        </ext>
      </extLst>
    </cfRule>
    <cfRule type="dataBar" priority="1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{3100C994-40F7-48A6-AEF0-BDF7D53167DA}</x14:id>
        </ext>
      </extLst>
    </cfRule>
  </conditionalFormatting>
  <conditionalFormatting sqref="U11 U17 U14 U20">
    <cfRule type="dataBar" priority="1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{5451201E-AF92-4497-AB3D-1076A619BD6C}</x14:id>
        </ext>
      </extLst>
    </cfRule>
  </conditionalFormatting>
  <conditionalFormatting sqref="U18:U19">
    <cfRule type="dataBar" priority="1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{D64CE9CA-5C66-469D-8E2C-D46A22489A72}</x14:id>
        </ext>
      </extLst>
    </cfRule>
    <cfRule type="dataBar" priority="1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{50F1DA92-C07A-4478-9C9C-4A74F5DE5EC0}</x14:id>
        </ext>
      </extLst>
    </cfRule>
  </conditionalFormatting>
  <conditionalFormatting sqref="U21:U22">
    <cfRule type="dataBar" priority="1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{CCBD2963-2F1A-4D80-92B1-46383EAE6BF7}</x14:id>
        </ext>
      </extLst>
    </cfRule>
    <cfRule type="dataBar" priority="13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{31671634-7DA2-4753-9B95-9CB1E7529E50}</x14:id>
        </ext>
      </extLst>
    </cfRule>
  </conditionalFormatting>
  <conditionalFormatting sqref="U24:U25">
    <cfRule type="dataBar" priority="13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{80CD68B5-F2DB-4514-A2A0-6910C24B7032}</x14:id>
        </ext>
      </extLst>
    </cfRule>
    <cfRule type="dataBar" priority="13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{7AB9B5AE-8566-47DD-A09A-986262EC1BFE}</x14:id>
        </ext>
      </extLst>
    </cfRule>
  </conditionalFormatting>
  <conditionalFormatting sqref="W9:W10">
    <cfRule type="dataBar" priority="13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{89776F54-4C10-42E5-A3D3-3C85C0A07160}</x14:id>
        </ext>
      </extLst>
    </cfRule>
  </conditionalFormatting>
  <conditionalFormatting sqref="W9:W22">
    <cfRule type="dataBar" priority="13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{F7C14C30-6A74-4EFC-98DB-ADFC79C79137}</x14:id>
        </ext>
      </extLst>
    </cfRule>
  </conditionalFormatting>
  <conditionalFormatting sqref="W12:W13">
    <cfRule type="dataBar" priority="1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{D61DC5ED-9A40-4CB2-96B4-52ABC489AAE0}</x14:id>
        </ext>
      </extLst>
    </cfRule>
    <cfRule type="dataBar" priority="13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{4CB380E6-39CD-44E8-9AF7-211D35FC20B5}</x14:id>
        </ext>
      </extLst>
    </cfRule>
    <cfRule type="dataBar" priority="1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{3C36BC3D-70A7-434C-AC37-5A7A4D8E304F}</x14:id>
        </ext>
      </extLst>
    </cfRule>
  </conditionalFormatting>
  <conditionalFormatting sqref="W15:W16">
    <cfRule type="dataBar" priority="1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{9FCA32B9-3EE2-4D89-96F1-4659DFB710EF}</x14:id>
        </ext>
      </extLst>
    </cfRule>
    <cfRule type="dataBar" priority="14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{3EF0C0C8-F446-4AA7-96E0-E49963ED77A0}</x14:id>
        </ext>
      </extLst>
    </cfRule>
    <cfRule type="dataBar" priority="1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{B4D920B6-AED3-4612-92DD-808475BD9046}</x14:id>
        </ext>
      </extLst>
    </cfRule>
  </conditionalFormatting>
  <conditionalFormatting sqref="W11 W17 W14 W20">
    <cfRule type="dataBar" priority="13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{30154476-44AA-4E4B-AB90-8FE848C15A9C}</x14:id>
        </ext>
      </extLst>
    </cfRule>
  </conditionalFormatting>
  <conditionalFormatting sqref="W18:W19">
    <cfRule type="dataBar" priority="1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{4456F200-746F-4E5B-8D50-6AFABF647E46}</x14:id>
        </ext>
      </extLst>
    </cfRule>
    <cfRule type="dataBar" priority="1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{C0906919-B3FC-4199-968F-5E8627CCD17A}</x14:id>
        </ext>
      </extLst>
    </cfRule>
    <cfRule type="dataBar" priority="1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{BB2B1F81-B22E-4738-B17B-D8F821EAD054}</x14:id>
        </ext>
      </extLst>
    </cfRule>
  </conditionalFormatting>
  <conditionalFormatting sqref="W21:W22">
    <cfRule type="dataBar" priority="1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{36F9FD6F-F019-46D8-8F96-B646B3A8D66D}</x14:id>
        </ext>
      </extLst>
    </cfRule>
    <cfRule type="dataBar" priority="14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{20BB6BC4-7025-48E3-AEF2-BDE42D642118}</x14:id>
        </ext>
      </extLst>
    </cfRule>
    <cfRule type="dataBar" priority="1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{10507889-5B4B-41A9-865D-DD7983B33058}</x14:id>
        </ext>
      </extLst>
    </cfRule>
  </conditionalFormatting>
  <conditionalFormatting sqref="W24:W25">
    <cfRule type="dataBar" priority="1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{87A22098-EB72-45A6-9DAB-3E98EDFF843B}</x14:id>
        </ext>
      </extLst>
    </cfRule>
    <cfRule type="dataBar" priority="1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{EF883590-207E-49BD-BEAE-571620191913}</x14:id>
        </ext>
      </extLst>
    </cfRule>
  </conditionalFormatting>
  <conditionalFormatting sqref="Y9:Y10">
    <cfRule type="dataBar" priority="1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{D2789620-3C88-4145-8DEC-ACB090C58F96}</x14:id>
        </ext>
      </extLst>
    </cfRule>
  </conditionalFormatting>
  <conditionalFormatting sqref="Y9:Y22">
    <cfRule type="dataBar" priority="1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{CBBB5618-DE00-428B-B9A4-1E6AC0684ECE}</x14:id>
        </ext>
      </extLst>
    </cfRule>
  </conditionalFormatting>
  <conditionalFormatting sqref="Y11 Y17 Y14 Y20">
    <cfRule type="dataBar" priority="1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{7B105FD0-7B66-4ACD-881E-B19A229275DF}</x14:id>
        </ext>
      </extLst>
    </cfRule>
  </conditionalFormatting>
  <conditionalFormatting sqref="Y12:Y13">
    <cfRule type="dataBar" priority="1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{403FBEFD-3881-4326-A0BA-E78CA74C1F52}</x14:id>
        </ext>
      </extLst>
    </cfRule>
    <cfRule type="dataBar" priority="1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{E1F111AA-998F-4AB6-8D14-19806AECD5E0}</x14:id>
        </ext>
      </extLst>
    </cfRule>
  </conditionalFormatting>
  <conditionalFormatting sqref="Y15:Y16">
    <cfRule type="dataBar" priority="1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{F9FA50C7-1CED-4231-8E50-DB156E58687F}</x14:id>
        </ext>
      </extLst>
    </cfRule>
    <cfRule type="dataBar" priority="1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{1AA8981E-41E0-4242-AFF6-B018B73E3E14}</x14:id>
        </ext>
      </extLst>
    </cfRule>
  </conditionalFormatting>
  <conditionalFormatting sqref="Y18:Y19">
    <cfRule type="dataBar" priority="1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{C68EE4D7-EDC2-4A50-8EA0-3AD579AC2081}</x14:id>
        </ext>
      </extLst>
    </cfRule>
    <cfRule type="dataBar" priority="1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{9939BDBF-66FF-4971-8211-5E80E0E87154}</x14:id>
        </ext>
      </extLst>
    </cfRule>
  </conditionalFormatting>
  <conditionalFormatting sqref="Y21:Y22">
    <cfRule type="dataBar" priority="15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{1559AC4A-CC1C-42CF-ADBA-7E5FC35A62C6}</x14:id>
        </ext>
      </extLst>
    </cfRule>
    <cfRule type="dataBar" priority="1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{42C2D3B8-7387-451F-8BA4-E528B1B1BB8C}</x14:id>
        </ext>
      </extLst>
    </cfRule>
  </conditionalFormatting>
  <conditionalFormatting sqref="Y24:Y25">
    <cfRule type="dataBar" priority="1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{6135D05C-B6C3-4146-85C0-50C56C2E3347}</x14:id>
        </ext>
      </extLst>
    </cfRule>
    <cfRule type="dataBar" priority="1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{BAF02B7C-4597-43DD-8D10-A52920688641}</x14:id>
        </ext>
      </extLst>
    </cfRule>
  </conditionalFormatting>
  <conditionalFormatting sqref="AA9:AA10">
    <cfRule type="dataBar" priority="1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{5DB2A4CB-E58E-49F4-8B93-9EA17177A64A}</x14:id>
        </ext>
      </extLst>
    </cfRule>
  </conditionalFormatting>
  <conditionalFormatting sqref="AA9:AA22">
    <cfRule type="dataBar" priority="16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{FB1A3D61-EEC8-4B84-AE37-2B9A18CDAE20}</x14:id>
        </ext>
      </extLst>
    </cfRule>
  </conditionalFormatting>
  <conditionalFormatting sqref="AA11 AA17 AA14 AA20">
    <cfRule type="dataBar" priority="16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{6F4DD270-476D-4337-A530-7370B4CB66A5}</x14:id>
        </ext>
      </extLst>
    </cfRule>
  </conditionalFormatting>
  <conditionalFormatting sqref="AA12:AA13">
    <cfRule type="dataBar" priority="16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{ECC03925-5816-43A0-9F70-B0BDCAD2764D}</x14:id>
        </ext>
      </extLst>
    </cfRule>
    <cfRule type="dataBar" priority="1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{A9387722-A7E2-4B91-96B3-E9F03ACCAAE8}</x14:id>
        </ext>
      </extLst>
    </cfRule>
  </conditionalFormatting>
  <conditionalFormatting sqref="AA15:AA16">
    <cfRule type="dataBar" priority="1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{54708DD4-3711-473F-8E60-F02CE7406D86}</x14:id>
        </ext>
      </extLst>
    </cfRule>
    <cfRule type="dataBar" priority="1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{195412BB-11DF-4A19-819E-11E550699C58}</x14:id>
        </ext>
      </extLst>
    </cfRule>
  </conditionalFormatting>
  <conditionalFormatting sqref="AA18:AA19">
    <cfRule type="dataBar" priority="17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{30CF9EF8-F614-4B14-80E5-ABE976F7263A}</x14:id>
        </ext>
      </extLst>
    </cfRule>
    <cfRule type="dataBar" priority="17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{172DDFC2-E9EE-4486-9684-2D4D48B31D13}</x14:id>
        </ext>
      </extLst>
    </cfRule>
  </conditionalFormatting>
  <conditionalFormatting sqref="AA21:AA22">
    <cfRule type="dataBar" priority="17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{9F5A7BE0-29E5-49DC-B01B-D39DF080CDC2}</x14:id>
        </ext>
      </extLst>
    </cfRule>
    <cfRule type="dataBar" priority="17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{7271FF4B-44EA-4EF8-AECB-F98EE9CB9873}</x14:id>
        </ext>
      </extLst>
    </cfRule>
  </conditionalFormatting>
  <conditionalFormatting sqref="AA24:AA25">
    <cfRule type="dataBar" priority="17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{9E302C90-DCF4-4B70-B3EE-981010272057}</x14:id>
        </ext>
      </extLst>
    </cfRule>
    <cfRule type="dataBar" priority="17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{A4108154-90AF-4A1F-8CA9-578068AF4017}</x14:id>
        </ext>
      </extLst>
    </cfRule>
  </conditionalFormatting>
  <conditionalFormatting sqref="AC9:AC10">
    <cfRule type="dataBar" priority="1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{68E250E0-4560-4CB7-9884-DF78B0D5E749}</x14:id>
        </ext>
      </extLst>
    </cfRule>
  </conditionalFormatting>
  <conditionalFormatting sqref="AC9:AC22">
    <cfRule type="dataBar" priority="1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{7F66406E-A356-4BAE-912E-3510CC2ED077}</x14:id>
        </ext>
      </extLst>
    </cfRule>
  </conditionalFormatting>
  <conditionalFormatting sqref="AC11 AC17 AC14 AC20">
    <cfRule type="dataBar" priority="17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{5D93AE81-EAD8-4EC3-AB9B-A5D817703F9B}</x14:id>
        </ext>
      </extLst>
    </cfRule>
  </conditionalFormatting>
  <conditionalFormatting sqref="AC12:AC13">
    <cfRule type="dataBar" priority="17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{443E90BD-7762-4726-9432-3C63D821E2A0}</x14:id>
        </ext>
      </extLst>
    </cfRule>
  </conditionalFormatting>
  <conditionalFormatting sqref="AC15:AC16">
    <cfRule type="dataBar" priority="1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{188E6C1F-4C76-4171-A390-EAC11140C57B}</x14:id>
        </ext>
      </extLst>
    </cfRule>
  </conditionalFormatting>
  <conditionalFormatting sqref="AC18:AC19">
    <cfRule type="dataBar" priority="18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{1D8F641A-2AED-4AC0-BF96-6EC3D3C38CBB}</x14:id>
        </ext>
      </extLst>
    </cfRule>
  </conditionalFormatting>
  <conditionalFormatting sqref="AC21:AC22">
    <cfRule type="dataBar" priority="18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{F7F8DB31-DD4D-459C-8B64-A887D4C81D47}</x14:id>
        </ext>
      </extLst>
    </cfRule>
  </conditionalFormatting>
  <conditionalFormatting sqref="AC24:AC25">
    <cfRule type="dataBar" priority="18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{B23310C1-261B-4C53-B4CD-F0A9513C3776}</x14:id>
        </ext>
      </extLst>
    </cfRule>
    <cfRule type="dataBar" priority="18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{CC7D7257-4621-47BF-A46E-6B585DB1F7A0}</x14:id>
        </ext>
      </extLst>
    </cfRule>
  </conditionalFormatting>
  <conditionalFormatting sqref="AE9:AE10">
    <cfRule type="dataBar" priority="18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{2E40E597-EEDE-45F7-A8DC-6CF490AD956C}</x14:id>
        </ext>
      </extLst>
    </cfRule>
  </conditionalFormatting>
  <conditionalFormatting sqref="AE9:AE22">
    <cfRule type="dataBar" priority="18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{BD9D4F87-E854-42CF-9EE2-D1C9D3554690}</x14:id>
        </ext>
      </extLst>
    </cfRule>
  </conditionalFormatting>
  <conditionalFormatting sqref="AE11 AE17 AE14 AE20">
    <cfRule type="dataBar" priority="18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{559E54D4-7969-49B5-B42C-8B96F0D6F22C}</x14:id>
        </ext>
      </extLst>
    </cfRule>
  </conditionalFormatting>
  <conditionalFormatting sqref="AE12:AE13">
    <cfRule type="dataBar" priority="18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{72B26E3F-8C8C-4825-9279-51FEEB189EE7}</x14:id>
        </ext>
      </extLst>
    </cfRule>
    <cfRule type="dataBar" priority="1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{9C1116E2-1952-4B2A-B3F3-5236ACFED749}</x14:id>
        </ext>
      </extLst>
    </cfRule>
    <cfRule type="dataBar" priority="19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{761558E8-42F6-4FEE-9AEF-BB6964A81384}</x14:id>
        </ext>
      </extLst>
    </cfRule>
  </conditionalFormatting>
  <conditionalFormatting sqref="AE15:AE16">
    <cfRule type="dataBar" priority="19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{FE48D3D4-CD54-41D8-AB63-FD8A48F06046}</x14:id>
        </ext>
      </extLst>
    </cfRule>
    <cfRule type="dataBar" priority="1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{B0D99629-39B8-4BBB-8287-C3F02D26AD47}</x14:id>
        </ext>
      </extLst>
    </cfRule>
    <cfRule type="dataBar" priority="1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{FE9755F0-A9A0-47E3-8F20-6AA4376CF7F1}</x14:id>
        </ext>
      </extLst>
    </cfRule>
  </conditionalFormatting>
  <conditionalFormatting sqref="AE18:AE19">
    <cfRule type="dataBar" priority="19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{C28F257D-783C-4C41-8A6B-F4834649A8F0}</x14:id>
        </ext>
      </extLst>
    </cfRule>
    <cfRule type="dataBar" priority="19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{8C33EA17-7463-43F3-B52A-7B946248D5FC}</x14:id>
        </ext>
      </extLst>
    </cfRule>
    <cfRule type="dataBar" priority="19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{5BFD47A9-96BC-45F7-8952-8684224FF290}</x14:id>
        </ext>
      </extLst>
    </cfRule>
  </conditionalFormatting>
  <conditionalFormatting sqref="AE21:AE22">
    <cfRule type="dataBar" priority="19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{77B09E80-7646-4F93-AE24-A3B510A8571F}</x14:id>
        </ext>
      </extLst>
    </cfRule>
    <cfRule type="dataBar" priority="1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{9C832871-C0DE-4B9A-9D73-14B180A0E558}</x14:id>
        </ext>
      </extLst>
    </cfRule>
    <cfRule type="dataBar" priority="1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{8E4BE8A6-D431-428E-AFD5-496C36301733}</x14:id>
        </ext>
      </extLst>
    </cfRule>
  </conditionalFormatting>
  <conditionalFormatting sqref="AE24:AE25">
    <cfRule type="dataBar" priority="20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{D09249C8-4754-47DB-976D-70EBCEA54831}</x14:id>
        </ext>
      </extLst>
    </cfRule>
    <cfRule type="dataBar" priority="20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{CF467BEB-C680-4D4D-B6EB-EB5F3ECA906E}</x14:id>
        </ext>
      </extLst>
    </cfRule>
  </conditionalFormatting>
  <conditionalFormatting sqref="AG9:AG10">
    <cfRule type="dataBar" priority="20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{1FAC4B3A-C46D-4160-BA87-C7ADADBD51F8}</x14:id>
        </ext>
      </extLst>
    </cfRule>
  </conditionalFormatting>
  <conditionalFormatting sqref="AG9:AG22">
    <cfRule type="dataBar" priority="20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{54818769-11A3-4642-AA4A-F1A029D15090}</x14:id>
        </ext>
      </extLst>
    </cfRule>
  </conditionalFormatting>
  <conditionalFormatting sqref="AG11 AG17 AG14 AG20">
    <cfRule type="dataBar" priority="20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{2AAD1AB7-68AB-4A3F-BBED-B1F52EFB8C5B}</x14:id>
        </ext>
      </extLst>
    </cfRule>
  </conditionalFormatting>
  <conditionalFormatting sqref="AG12:AG13">
    <cfRule type="dataBar" priority="20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{E59B4B26-9239-41E2-A180-94DFF5592D11}</x14:id>
        </ext>
      </extLst>
    </cfRule>
    <cfRule type="dataBar" priority="20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{4FDDA710-B590-4EAE-84DD-7CF426EA8464}</x14:id>
        </ext>
      </extLst>
    </cfRule>
    <cfRule type="dataBar" priority="20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{A7369720-40A4-4494-8558-B35E4A993328}</x14:id>
        </ext>
      </extLst>
    </cfRule>
    <cfRule type="dataBar" priority="20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{67F078E9-5DBC-4839-B6B4-D421B4101E73}</x14:id>
        </ext>
      </extLst>
    </cfRule>
  </conditionalFormatting>
  <conditionalFormatting sqref="AG15:AG16">
    <cfRule type="dataBar" priority="20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{8C6A5D76-EEE0-4AC4-B639-94C890CE3E7F}</x14:id>
        </ext>
      </extLst>
    </cfRule>
    <cfRule type="dataBar" priority="2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{2945D2DD-9050-4317-9B7B-FE7A4BB2189D}</x14:id>
        </ext>
      </extLst>
    </cfRule>
    <cfRule type="dataBar" priority="2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{20174EBA-12E6-4CA6-A516-30784A265085}</x14:id>
        </ext>
      </extLst>
    </cfRule>
    <cfRule type="dataBar" priority="2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{F0C02376-8B89-4CEE-B828-64D4843678F0}</x14:id>
        </ext>
      </extLst>
    </cfRule>
  </conditionalFormatting>
  <conditionalFormatting sqref="AG18:AG19">
    <cfRule type="dataBar" priority="2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{55C67259-CBF4-4D90-B548-80C2A89026E0}</x14:id>
        </ext>
      </extLst>
    </cfRule>
    <cfRule type="dataBar" priority="2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{DEB179AA-4F29-4B14-A01C-EA8032FB6569}</x14:id>
        </ext>
      </extLst>
    </cfRule>
    <cfRule type="dataBar" priority="2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{976D9E5D-8FC0-4056-A682-C11E2A3A2184}</x14:id>
        </ext>
      </extLst>
    </cfRule>
    <cfRule type="dataBar" priority="2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{FD4DCF5F-4D39-48A2-8965-50839B808512}</x14:id>
        </ext>
      </extLst>
    </cfRule>
    <cfRule type="dataBar" priority="2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{CB42AC2C-8049-427A-AF95-50C88C725DFB}</x14:id>
        </ext>
      </extLst>
    </cfRule>
  </conditionalFormatting>
  <conditionalFormatting sqref="AG21:AG22">
    <cfRule type="dataBar" priority="2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{FC9C6B2C-EDD8-4923-859F-20C8DE3C73C0}</x14:id>
        </ext>
      </extLst>
    </cfRule>
    <cfRule type="dataBar" priority="2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{58FD78A1-32A6-48CD-928A-EF1413BD3042}</x14:id>
        </ext>
      </extLst>
    </cfRule>
    <cfRule type="dataBar" priority="2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{F1903BBB-A05B-43ED-B5E1-6BCF71B7CBEE}</x14:id>
        </ext>
      </extLst>
    </cfRule>
    <cfRule type="dataBar" priority="2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{104771A3-C080-4FE4-9919-6536826500CD}</x14:id>
        </ext>
      </extLst>
    </cfRule>
  </conditionalFormatting>
  <conditionalFormatting sqref="AG24:AG25">
    <cfRule type="dataBar" priority="2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{24938190-CB58-414D-B1D9-BB9BB3A1D6C6}</x14:id>
        </ext>
      </extLst>
    </cfRule>
    <cfRule type="dataBar" priority="2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{2B24D785-E8EE-4276-B98E-5750411C6670}</x14:id>
        </ext>
      </extLst>
    </cfRule>
  </conditionalFormatting>
  <conditionalFormatting sqref="AI9:AI10">
    <cfRule type="dataBar" priority="22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{5AF4BD28-28CC-46E5-AE82-1A2EA36CCE46}</x14:id>
        </ext>
      </extLst>
    </cfRule>
  </conditionalFormatting>
  <conditionalFormatting sqref="AI9:AI22">
    <cfRule type="dataBar" priority="2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{60AD9C34-20DC-4DCB-8ADD-4CCB7F275EFA}</x14:id>
        </ext>
      </extLst>
    </cfRule>
  </conditionalFormatting>
  <conditionalFormatting sqref="AI11 AI17 AI14 AI20">
    <cfRule type="dataBar" priority="2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{66D9DCC0-C028-44AA-8A20-56BAF0D76512}</x14:id>
        </ext>
      </extLst>
    </cfRule>
  </conditionalFormatting>
  <conditionalFormatting sqref="AI12:AI13">
    <cfRule type="dataBar" priority="2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{B49238E7-8D3F-4111-BE2F-6D41B85C81D6}</x14:id>
        </ext>
      </extLst>
    </cfRule>
    <cfRule type="dataBar" priority="2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{E0A2703D-A0E5-494A-B852-55708D38F1E8}</x14:id>
        </ext>
      </extLst>
    </cfRule>
  </conditionalFormatting>
  <conditionalFormatting sqref="AI15:AI16">
    <cfRule type="dataBar" priority="2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{DA324F2C-2634-43EE-AC64-70BB805B381D}</x14:id>
        </ext>
      </extLst>
    </cfRule>
    <cfRule type="dataBar" priority="23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{53107DDE-5F5B-4283-A850-1019DC47D8C1}</x14:id>
        </ext>
      </extLst>
    </cfRule>
  </conditionalFormatting>
  <conditionalFormatting sqref="AI18:AI19">
    <cfRule type="dataBar" priority="23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{D5BAAF56-36DB-4A43-866E-212ED8DB6843}</x14:id>
        </ext>
      </extLst>
    </cfRule>
    <cfRule type="dataBar" priority="23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{3CE8DF77-638B-4AE9-BB71-E31D8C7A4042}</x14:id>
        </ext>
      </extLst>
    </cfRule>
  </conditionalFormatting>
  <conditionalFormatting sqref="AI21:AI22">
    <cfRule type="dataBar" priority="23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{ADBB7036-A3CE-4EC6-8F2A-1835608DEC34}</x14:id>
        </ext>
      </extLst>
    </cfRule>
    <cfRule type="dataBar" priority="23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{8E6E997E-292B-4FEA-9A80-37F06093B568}</x14:id>
        </ext>
      </extLst>
    </cfRule>
  </conditionalFormatting>
  <conditionalFormatting sqref="AI24:AI25">
    <cfRule type="dataBar" priority="23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{2E75D33C-3028-411A-98D7-781B7EBA5D12}</x14:id>
        </ext>
      </extLst>
    </cfRule>
    <cfRule type="dataBar" priority="2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{563D70CA-1417-45C1-8E66-C05739F046D6}</x14:id>
        </ext>
      </extLst>
    </cfRule>
  </conditionalFormatting>
  <conditionalFormatting sqref="AK9:AK10">
    <cfRule type="dataBar" priority="23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{C865DECD-4055-4940-8FEE-A5312E697C95}</x14:id>
        </ext>
      </extLst>
    </cfRule>
  </conditionalFormatting>
  <conditionalFormatting sqref="AK9:AK22">
    <cfRule type="dataBar" priority="2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{B0309EBC-3D85-4682-888A-42D524157EF0}</x14:id>
        </ext>
      </extLst>
    </cfRule>
  </conditionalFormatting>
  <conditionalFormatting sqref="AK11 AK17 AK14 AK20">
    <cfRule type="dataBar" priority="2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{CBA1DFC7-BDE0-48D4-9E88-9058F9D312B5}</x14:id>
        </ext>
      </extLst>
    </cfRule>
  </conditionalFormatting>
  <conditionalFormatting sqref="AK12:AK13">
    <cfRule type="dataBar" priority="2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{89E21EF0-7626-40FF-8EC0-CFD64B6069FB}</x14:id>
        </ext>
      </extLst>
    </cfRule>
    <cfRule type="dataBar" priority="24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{F4BECD49-20C5-4886-8FDC-EF34C06A82BA}</x14:id>
        </ext>
      </extLst>
    </cfRule>
    <cfRule type="dataBar" priority="2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{767AAE5C-7AF0-471C-8010-5E704A7C9FE7}</x14:id>
        </ext>
      </extLst>
    </cfRule>
  </conditionalFormatting>
  <conditionalFormatting sqref="AK15:AK16">
    <cfRule type="dataBar" priority="2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{2F16D4DA-6D90-4ED6-87E7-B3C0C36AD052}</x14:id>
        </ext>
      </extLst>
    </cfRule>
    <cfRule type="dataBar" priority="2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{422021B5-824A-491C-BAB6-3EFD6A1247C4}</x14:id>
        </ext>
      </extLst>
    </cfRule>
    <cfRule type="dataBar" priority="2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{91F36162-5075-43A0-AEFE-20396822C0CC}</x14:id>
        </ext>
      </extLst>
    </cfRule>
  </conditionalFormatting>
  <conditionalFormatting sqref="AK18:AK19">
    <cfRule type="dataBar" priority="24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{ADBB3D59-995C-44D9-81CF-FC1AEBF154FC}</x14:id>
        </ext>
      </extLst>
    </cfRule>
    <cfRule type="dataBar" priority="2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{B7969C50-3334-4A4D-8FD6-F08E2F7E51D7}</x14:id>
        </ext>
      </extLst>
    </cfRule>
    <cfRule type="dataBar" priority="2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{10FF22F4-34C4-4354-9264-BBECFFFCD2A9}</x14:id>
        </ext>
      </extLst>
    </cfRule>
  </conditionalFormatting>
  <conditionalFormatting sqref="AK21:AK22">
    <cfRule type="dataBar" priority="2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{F05A8095-2191-4490-86A9-9AFDC4853436}</x14:id>
        </ext>
      </extLst>
    </cfRule>
    <cfRule type="dataBar" priority="2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{DF2B70AA-5098-469F-ACA4-ED918C50189C}</x14:id>
        </ext>
      </extLst>
    </cfRule>
    <cfRule type="dataBar" priority="2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{263E5F95-C814-4296-B3C0-D368A5557B6A}</x14:id>
        </ext>
      </extLst>
    </cfRule>
  </conditionalFormatting>
  <conditionalFormatting sqref="AK24:AK25">
    <cfRule type="dataBar" priority="2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{CAB2ADD6-727B-4DD5-BAFF-6BFD8D31484A}</x14:id>
        </ext>
      </extLst>
    </cfRule>
    <cfRule type="dataBar" priority="2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{9BF53EBA-CE2C-4D57-9E12-A019C2A5E76A}</x14:id>
        </ext>
      </extLst>
    </cfRule>
  </conditionalFormatting>
  <conditionalFormatting sqref="AM9:AM10">
    <cfRule type="dataBar" priority="2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{ED4928AB-8E49-4DE3-8514-719B16C050E9}</x14:id>
        </ext>
      </extLst>
    </cfRule>
  </conditionalFormatting>
  <conditionalFormatting sqref="AM9:AM22">
    <cfRule type="dataBar" priority="2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{FC32ED71-B7FD-4227-9822-E7556B5CF7AC}</x14:id>
        </ext>
      </extLst>
    </cfRule>
  </conditionalFormatting>
  <conditionalFormatting sqref="AM11 AM17 AM14 AM20">
    <cfRule type="dataBar" priority="2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{BF9E6F16-DED3-43FC-9EAB-C7B87F794181}</x14:id>
        </ext>
      </extLst>
    </cfRule>
  </conditionalFormatting>
  <conditionalFormatting sqref="AM12:AM13">
    <cfRule type="dataBar" priority="2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{C59B3892-95CB-4049-8321-313470AEE39D}</x14:id>
        </ext>
      </extLst>
    </cfRule>
    <cfRule type="dataBar" priority="2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{9AFAD9ED-E0C2-4EE5-8FEB-68D7F015B1C9}</x14:id>
        </ext>
      </extLst>
    </cfRule>
    <cfRule type="dataBar" priority="25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{9F60DA82-9474-4018-891C-68F710D686BA}</x14:id>
        </ext>
      </extLst>
    </cfRule>
  </conditionalFormatting>
  <conditionalFormatting sqref="AM15:AM16">
    <cfRule type="dataBar" priority="2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{14C4FCDB-3C85-4969-98ED-8CBC2BE38460}</x14:id>
        </ext>
      </extLst>
    </cfRule>
    <cfRule type="dataBar" priority="2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{308F564F-29FC-4FB2-BE69-12D9EAEE1952}</x14:id>
        </ext>
      </extLst>
    </cfRule>
    <cfRule type="dataBar" priority="2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{129C702A-DC7D-4221-8500-EC978A25544C}</x14:id>
        </ext>
      </extLst>
    </cfRule>
  </conditionalFormatting>
  <conditionalFormatting sqref="AM18:AM19">
    <cfRule type="dataBar" priority="2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{BFDA1240-E030-4B30-BB18-3B7723D08CDB}</x14:id>
        </ext>
      </extLst>
    </cfRule>
    <cfRule type="dataBar" priority="26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{401948BC-F72E-4AED-87E0-66C396C455E1}</x14:id>
        </ext>
      </extLst>
    </cfRule>
    <cfRule type="dataBar" priority="26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{AF23EAD2-A2CE-4724-839E-B6C1F68D12D6}</x14:id>
        </ext>
      </extLst>
    </cfRule>
  </conditionalFormatting>
  <conditionalFormatting sqref="AM21:AM22">
    <cfRule type="dataBar" priority="26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{93902479-C0E3-41D9-8B89-8668EB29C580}</x14:id>
        </ext>
      </extLst>
    </cfRule>
    <cfRule type="dataBar" priority="2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{D044B057-58C4-4460-A4C8-E3AB39D623DC}</x14:id>
        </ext>
      </extLst>
    </cfRule>
    <cfRule type="dataBar" priority="2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{5912ECB6-FB3F-4297-AE30-AFCA68F23411}</x14:id>
        </ext>
      </extLst>
    </cfRule>
  </conditionalFormatting>
  <conditionalFormatting sqref="AM24:AM25">
    <cfRule type="dataBar" priority="2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{275CE0C4-293F-4038-8129-CA7C61CF1F49}</x14:id>
        </ext>
      </extLst>
    </cfRule>
    <cfRule type="dataBar" priority="27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{B087C4D3-91B8-4EB1-BDF6-5E4B29EECBBD}</x14:id>
        </ext>
      </extLst>
    </cfRule>
  </conditionalFormatting>
  <conditionalFormatting sqref="AO9:AO10">
    <cfRule type="dataBar" priority="27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{7749DB38-ADC2-4266-83B6-DAA2D52AE46A}</x14:id>
        </ext>
      </extLst>
    </cfRule>
  </conditionalFormatting>
  <conditionalFormatting sqref="AO9:AO22">
    <cfRule type="dataBar" priority="27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{F0C78235-FB19-4820-A3A0-4E5EEC4ED2F3}</x14:id>
        </ext>
      </extLst>
    </cfRule>
  </conditionalFormatting>
  <conditionalFormatting sqref="AO11 AO17 AO14 AO20">
    <cfRule type="dataBar" priority="27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{E9504571-809D-41FF-97C4-3A5286238A1D}</x14:id>
        </ext>
      </extLst>
    </cfRule>
  </conditionalFormatting>
  <conditionalFormatting sqref="AO12:AO13">
    <cfRule type="dataBar" priority="27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{6D313327-74EF-4874-8FDD-492C4B784941}</x14:id>
        </ext>
      </extLst>
    </cfRule>
    <cfRule type="dataBar" priority="27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{4D656711-31C9-4C85-9C22-62294E5EEA59}</x14:id>
        </ext>
      </extLst>
    </cfRule>
    <cfRule type="dataBar" priority="2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{C444B31D-8563-48C4-9E69-8F62CA641A87}</x14:id>
        </ext>
      </extLst>
    </cfRule>
  </conditionalFormatting>
  <conditionalFormatting sqref="AO15:AO16">
    <cfRule type="dataBar" priority="2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{95242C5E-1AA8-4F77-B41A-50B51122EFF6}</x14:id>
        </ext>
      </extLst>
    </cfRule>
    <cfRule type="dataBar" priority="27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{6F2AA063-A7A7-46D8-BCE1-4BE8677C2A6F}</x14:id>
        </ext>
      </extLst>
    </cfRule>
    <cfRule type="dataBar" priority="27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{BC969EB4-DE48-4A2B-956A-D581E46218A7}</x14:id>
        </ext>
      </extLst>
    </cfRule>
  </conditionalFormatting>
  <conditionalFormatting sqref="AO18:AO19">
    <cfRule type="dataBar" priority="2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{D9D947CB-C9AF-43FB-B7E2-C0C3FC1810FD}</x14:id>
        </ext>
      </extLst>
    </cfRule>
    <cfRule type="dataBar" priority="28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{40874722-E099-422F-98F2-95C11C3B1DFA}</x14:id>
        </ext>
      </extLst>
    </cfRule>
    <cfRule type="dataBar" priority="28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{34A674C1-4B91-4179-ACAC-7C4D18D81910}</x14:id>
        </ext>
      </extLst>
    </cfRule>
    <cfRule type="dataBar" priority="28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{E7FED5D6-5400-4F76-991F-FBB3AD395617}</x14:id>
        </ext>
      </extLst>
    </cfRule>
  </conditionalFormatting>
  <conditionalFormatting sqref="AO21:AO22">
    <cfRule type="dataBar" priority="28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{E837E53F-5FB8-4BD2-8861-A3E5112C5A12}</x14:id>
        </ext>
      </extLst>
    </cfRule>
    <cfRule type="dataBar" priority="28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{10137AE0-5093-4ABD-B4AD-FC2A3050C03F}</x14:id>
        </ext>
      </extLst>
    </cfRule>
    <cfRule type="dataBar" priority="28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{9A56292C-D4AE-498B-A516-D96661EAC963}</x14:id>
        </ext>
      </extLst>
    </cfRule>
    <cfRule type="dataBar" priority="28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{CFFD2010-8DFE-41CB-9CBC-C1FE6FAE261E}</x14:id>
        </ext>
      </extLst>
    </cfRule>
  </conditionalFormatting>
  <conditionalFormatting sqref="AO24:AO25">
    <cfRule type="dataBar" priority="28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{DD70BDA2-E46D-4ED0-8881-30F9F242D8D6}</x14:id>
        </ext>
      </extLst>
    </cfRule>
    <cfRule type="dataBar" priority="2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{A0C48EBF-F0BF-4EC5-9BAC-F03733B78C26}</x14:id>
        </ext>
      </extLst>
    </cfRule>
  </conditionalFormatting>
  <conditionalFormatting sqref="AQ9:AQ10">
    <cfRule type="dataBar" priority="29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{E2C5A0C3-2BEB-4336-A2AF-C05130A9D2CF}</x14:id>
        </ext>
      </extLst>
    </cfRule>
  </conditionalFormatting>
  <conditionalFormatting sqref="AQ9:AQ22">
    <cfRule type="dataBar" priority="29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{BAF88B79-F2FE-483B-9947-AC3AD332ED1D}</x14:id>
        </ext>
      </extLst>
    </cfRule>
  </conditionalFormatting>
  <conditionalFormatting sqref="AQ11 AQ17 AQ14 AQ20">
    <cfRule type="dataBar" priority="2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{648835BC-58B3-408F-AABA-10A9F2AA58C7}</x14:id>
        </ext>
      </extLst>
    </cfRule>
  </conditionalFormatting>
  <conditionalFormatting sqref="AQ12:AQ13">
    <cfRule type="dataBar" priority="2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{1DC0EA6A-A2F8-44EF-9E44-6CF2D43220B4}</x14:id>
        </ext>
      </extLst>
    </cfRule>
    <cfRule type="dataBar" priority="29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{C22F3ED9-6026-44AD-AB2C-DAB53B14C51D}</x14:id>
        </ext>
      </extLst>
    </cfRule>
    <cfRule type="dataBar" priority="29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{EE613FA9-21B0-4F55-A613-7492CBC7DE70}</x14:id>
        </ext>
      </extLst>
    </cfRule>
  </conditionalFormatting>
  <conditionalFormatting sqref="AQ15:AQ16">
    <cfRule type="dataBar" priority="29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{FD70E84D-A073-4317-BC38-F7934A39DC1A}</x14:id>
        </ext>
      </extLst>
    </cfRule>
    <cfRule type="dataBar" priority="29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{ED574F60-29A1-425C-8980-1A404E4C7A20}</x14:id>
        </ext>
      </extLst>
    </cfRule>
    <cfRule type="dataBar" priority="2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{2FE0EFB9-9ED0-4785-83C0-555483ACB6A1}</x14:id>
        </ext>
      </extLst>
    </cfRule>
  </conditionalFormatting>
  <conditionalFormatting sqref="AQ18:AQ19">
    <cfRule type="dataBar" priority="2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{EE458666-57F1-46D0-AFF1-35A2947683BE}</x14:id>
        </ext>
      </extLst>
    </cfRule>
    <cfRule type="dataBar" priority="30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{E82AD05D-AE50-4A42-9475-A21E54F19072}</x14:id>
        </ext>
      </extLst>
    </cfRule>
    <cfRule type="dataBar" priority="30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{8F2890D4-BA3C-42F6-9242-217F23C9FA9C}</x14:id>
        </ext>
      </extLst>
    </cfRule>
  </conditionalFormatting>
  <conditionalFormatting sqref="AQ21:AQ22">
    <cfRule type="dataBar" priority="30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{24FFDB2A-5ABA-4C56-815E-817AF73392EF}</x14:id>
        </ext>
      </extLst>
    </cfRule>
    <cfRule type="dataBar" priority="30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{B33F60E4-C0CB-45B9-963B-553D4AF0F5B5}</x14:id>
        </ext>
      </extLst>
    </cfRule>
    <cfRule type="dataBar" priority="30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{7C2DD9B8-536D-43B2-B58D-3625B154D1B7}</x14:id>
        </ext>
      </extLst>
    </cfRule>
  </conditionalFormatting>
  <conditionalFormatting sqref="AQ24:AQ25">
    <cfRule type="dataBar" priority="30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{C8418190-C02A-466F-B18E-5A56AFA26716}</x14:id>
        </ext>
      </extLst>
    </cfRule>
    <cfRule type="dataBar" priority="30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{60B942A0-CC6A-4335-B9A7-DC47FBA5A4FD}</x14:id>
        </ext>
      </extLst>
    </cfRule>
  </conditionalFormatting>
  <conditionalFormatting sqref="AS9:AS10">
    <cfRule type="dataBar" priority="30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{BA8FB04C-68A2-4A5C-87A6-7AF1B094B0F0}</x14:id>
        </ext>
      </extLst>
    </cfRule>
  </conditionalFormatting>
  <conditionalFormatting sqref="AS9:AS22">
    <cfRule type="dataBar" priority="30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{4920E287-2E6B-4732-94AA-94482327C24A}</x14:id>
        </ext>
      </extLst>
    </cfRule>
  </conditionalFormatting>
  <conditionalFormatting sqref="AS17 AS11 AS14 AS20">
    <cfRule type="dataBar" priority="30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{22A2E9A4-329A-4BE0-A0AE-90F6338D441E}</x14:id>
        </ext>
      </extLst>
    </cfRule>
  </conditionalFormatting>
  <conditionalFormatting sqref="AS12:AS13">
    <cfRule type="dataBar" priority="3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{CF245B6D-1DA5-4E10-A9CC-55B4813EA138}</x14:id>
        </ext>
      </extLst>
    </cfRule>
    <cfRule type="dataBar" priority="3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{B9CBD52D-E3B9-46C6-9091-6A4CCE86CE9B}</x14:id>
        </ext>
      </extLst>
    </cfRule>
    <cfRule type="dataBar" priority="3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{5EBBA054-8296-4F37-89E3-B5D89ED66AAA}</x14:id>
        </ext>
      </extLst>
    </cfRule>
  </conditionalFormatting>
  <conditionalFormatting sqref="AS15:AS16">
    <cfRule type="dataBar" priority="3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{9052B89D-1BD0-47C3-9251-DE9431DC4DE0}</x14:id>
        </ext>
      </extLst>
    </cfRule>
    <cfRule type="dataBar" priority="3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{7C6C56F6-4BEE-46EE-B8D0-B8BFE250F2C4}</x14:id>
        </ext>
      </extLst>
    </cfRule>
    <cfRule type="dataBar" priority="3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{C8C55A97-E111-4E7B-B7A8-E6BDC1243293}</x14:id>
        </ext>
      </extLst>
    </cfRule>
  </conditionalFormatting>
  <conditionalFormatting sqref="AS18:AS19">
    <cfRule type="dataBar" priority="3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{42E8D91B-761A-46C9-ABA1-FA6AD0A85D6D}</x14:id>
        </ext>
      </extLst>
    </cfRule>
    <cfRule type="dataBar" priority="3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{4BE7D338-E736-46BD-8653-AEEAB06C59F8}</x14:id>
        </ext>
      </extLst>
    </cfRule>
    <cfRule type="dataBar" priority="3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{ACD61357-CFAE-42A2-A220-47EB1A85A42B}</x14:id>
        </ext>
      </extLst>
    </cfRule>
  </conditionalFormatting>
  <conditionalFormatting sqref="AS21:AS22">
    <cfRule type="dataBar" priority="3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{63EFC3BB-C880-437B-B32C-E1A01CB8BA1B}</x14:id>
        </ext>
      </extLst>
    </cfRule>
    <cfRule type="dataBar" priority="3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{8B9E1E3C-95DA-4952-BB60-15A370D17D22}</x14:id>
        </ext>
      </extLst>
    </cfRule>
    <cfRule type="dataBar" priority="3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{F9E11EA7-811F-4B3B-A760-F9D18350D9A7}</x14:id>
        </ext>
      </extLst>
    </cfRule>
  </conditionalFormatting>
  <conditionalFormatting sqref="AS24:AS25">
    <cfRule type="dataBar" priority="3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{6E3697FA-F473-4A8C-9FD5-7D669C10A471}</x14:id>
        </ext>
      </extLst>
    </cfRule>
    <cfRule type="dataBar" priority="3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{B625394B-BF7D-47A1-92D3-987EAE92F1EB}</x14:id>
        </ext>
      </extLst>
    </cfRule>
  </conditionalFormatting>
  <conditionalFormatting sqref="AU9:AU10">
    <cfRule type="dataBar" priority="32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{4DD013AE-BB92-40E1-8A18-A8133BA663AE}</x14:id>
        </ext>
      </extLst>
    </cfRule>
    <cfRule type="dataBar" priority="3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{5B7FADEE-C0C2-49F1-A4F2-A1CED1B35BF9}</x14:id>
        </ext>
      </extLst>
    </cfRule>
  </conditionalFormatting>
  <conditionalFormatting sqref="AU12:AU13">
    <cfRule type="dataBar" priority="3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{68DAEC16-E876-4252-9610-807CA642D57F}</x14:id>
        </ext>
      </extLst>
    </cfRule>
    <cfRule type="dataBar" priority="3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{BCA91946-A36C-42D6-90A2-4020101B2BDC}</x14:id>
        </ext>
      </extLst>
    </cfRule>
  </conditionalFormatting>
  <conditionalFormatting sqref="AU15:AU16">
    <cfRule type="dataBar" priority="3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{475D5C7B-4474-45B7-8100-D85316978062}</x14:id>
        </ext>
      </extLst>
    </cfRule>
    <cfRule type="dataBar" priority="3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{BCBC112A-6323-4BF6-83BD-8EF23F814EFB}</x14:id>
        </ext>
      </extLst>
    </cfRule>
  </conditionalFormatting>
  <conditionalFormatting sqref="AU18:AU19">
    <cfRule type="dataBar" priority="33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{D49FEA24-77B7-4C8A-B348-A0195B4AB016}</x14:id>
        </ext>
      </extLst>
    </cfRule>
    <cfRule type="dataBar" priority="33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{602AF2B3-D29C-4CEA-BF6D-5D67EEC29E8B}</x14:id>
        </ext>
      </extLst>
    </cfRule>
  </conditionalFormatting>
  <conditionalFormatting sqref="AU21:AU22">
    <cfRule type="dataBar" priority="33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{22414050-FB76-43F3-A640-D0907B8F1B79}</x14:id>
        </ext>
      </extLst>
    </cfRule>
    <cfRule type="dataBar" priority="33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{A4DFB6E4-4368-48B1-93EE-2C98EB82EE40}</x14:id>
        </ext>
      </extLst>
    </cfRule>
  </conditionalFormatting>
  <conditionalFormatting sqref="AU24:AU25">
    <cfRule type="dataBar" priority="33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{95423C7E-FC73-4528-A713-6CD46BBBB87E}</x14:id>
        </ext>
      </extLst>
    </cfRule>
    <cfRule type="dataBar" priority="33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{9C3AD231-5CA7-48CF-A11B-3F4D709A45B3}</x14:id>
        </ext>
      </extLst>
    </cfRule>
  </conditionalFormatting>
  <dataValidations count="1">
    <dataValidation showDropDown="1" showInputMessage="1" showErrorMessage="1" sqref="G9 G12 G15 G18 G21 G24" xr:uid="{00000000-0002-0000-0000-000000000000}">
      <formula1>0</formula1>
      <formula2>0</formula2>
    </dataValidation>
  </dataValidations>
  <printOptions horizontalCentered="1" verticalCentered="1"/>
  <pageMargins left="0.23611111111111099" right="0.23611111111111099" top="0.74791666666666701" bottom="0.74791666666666701" header="0.51180555555555496" footer="0.51180555555555496"/>
  <pageSetup firstPageNumber="0" fitToHeight="0" orientation="landscape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295FB10-C97C-441B-9CEC-805F7ADA248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42CF57C-877B-4924-8155-F088E4AC24F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13655BA-E3F9-465E-8CDC-A4B1B2EA27A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8DAA400-D468-4FFA-8A70-298DEB42787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I12:I13</xm:sqref>
        </x14:conditionalFormatting>
        <x14:conditionalFormatting xmlns:xm="http://schemas.microsoft.com/office/excel/2006/main">
          <x14:cfRule type="dataBar" id="{C08CE46D-A3E9-434C-91AA-CDFC75F33A7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0D3B3D8-BAED-4DBF-84EC-45C87BD4D05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65CE624-5F31-42C0-A3C5-23E2CF7EC0F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680A0FA-69E0-45BD-8CB8-D394625933B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I15:I16</xm:sqref>
        </x14:conditionalFormatting>
        <x14:conditionalFormatting xmlns:xm="http://schemas.microsoft.com/office/excel/2006/main">
          <x14:cfRule type="dataBar" id="{961992B3-C9DD-4371-AA5A-74F2E410309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7F07060-2B46-41BA-8134-52C89F6EF1B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CC8F5DF-659E-44D2-8144-3230A58CC9D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0C75E9F-9C50-453D-B22F-E3BD3616FD6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I18:I19</xm:sqref>
        </x14:conditionalFormatting>
        <x14:conditionalFormatting xmlns:xm="http://schemas.microsoft.com/office/excel/2006/main">
          <x14:cfRule type="dataBar" id="{6F4D2489-3D5F-4CBC-9E8E-215EBBEAC6C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094F8B0-7AB3-44B8-AD62-FBE2ADBBC16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61C5A75-727F-4795-AA5C-5DED7CC19C9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C1E202A-3144-48F2-9895-12AF89F9F20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I21:I22</xm:sqref>
        </x14:conditionalFormatting>
        <x14:conditionalFormatting xmlns:xm="http://schemas.microsoft.com/office/excel/2006/main">
          <x14:cfRule type="dataBar" id="{60AB8816-E111-413B-9F7B-B651BF5C1A1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090843B-6015-45AD-93AC-4CEF35E8BF5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D9BA759-A5F1-48E5-B221-F112F0EBF72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I24:I25</xm:sqref>
        </x14:conditionalFormatting>
        <x14:conditionalFormatting xmlns:xm="http://schemas.microsoft.com/office/excel/2006/main">
          <x14:cfRule type="dataBar" id="{253A9025-D38D-49B3-9DEF-4280405D61C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I9:J22</xm:sqref>
        </x14:conditionalFormatting>
        <x14:conditionalFormatting xmlns:xm="http://schemas.microsoft.com/office/excel/2006/main">
          <x14:cfRule type="dataBar" id="{AB249952-A671-4EA8-B240-92907D6024F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I9:J23 K9:Q22</xm:sqref>
        </x14:conditionalFormatting>
        <x14:conditionalFormatting xmlns:xm="http://schemas.microsoft.com/office/excel/2006/main">
          <x14:cfRule type="dataBar" id="{9A30E856-19F3-41BB-85A7-7182E2E251E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I9:Q10</xm:sqref>
        </x14:conditionalFormatting>
        <x14:conditionalFormatting xmlns:xm="http://schemas.microsoft.com/office/excel/2006/main">
          <x14:cfRule type="dataBar" id="{96D02264-8BFF-40FB-9818-B74B2A86D72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I11:Q11 I17:Q17 I14:Q14 I20:Q20</xm:sqref>
        </x14:conditionalFormatting>
        <x14:conditionalFormatting xmlns:xm="http://schemas.microsoft.com/office/excel/2006/main">
          <x14:cfRule type="dataBar" id="{5445DE6B-1047-43DF-AF61-2C9A4B96872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J24:J25 L24:L25 N24:N25 P24:P25</xm:sqref>
        </x14:conditionalFormatting>
        <x14:conditionalFormatting xmlns:xm="http://schemas.microsoft.com/office/excel/2006/main">
          <x14:cfRule type="dataBar" id="{5EFB3D86-AEF0-4020-8EE8-ACA6D2A143C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J24:J25</xm:sqref>
        </x14:conditionalFormatting>
        <x14:conditionalFormatting xmlns:xm="http://schemas.microsoft.com/office/excel/2006/main">
          <x14:cfRule type="dataBar" id="{DF74A483-5140-46AA-936A-293E2497E54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K9:K10</xm:sqref>
        </x14:conditionalFormatting>
        <x14:conditionalFormatting xmlns:xm="http://schemas.microsoft.com/office/excel/2006/main">
          <x14:cfRule type="dataBar" id="{DC546332-4067-4CE5-8EFE-11AEA358B99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88F60F3-BD4C-4AF7-AAED-8DB727204C3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5EDC43C-EF60-4D18-A9E9-3A2BC0334F3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ECFC854-393A-4681-961F-C7ADEA83693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2C568D6-DB94-465D-841A-CEDF9712798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1453341-E7CF-4B33-B9AD-8FD18130E6B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K12:K13</xm:sqref>
        </x14:conditionalFormatting>
        <x14:conditionalFormatting xmlns:xm="http://schemas.microsoft.com/office/excel/2006/main">
          <x14:cfRule type="dataBar" id="{B16CC01B-B945-4D1B-97D9-A6797DF8908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3368FDD-BFAE-4DA5-B6DE-4797F96D163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0801712-A3A2-42D4-AE90-4719524E187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1848220-AF26-4278-90A0-F790F0503CF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C794D6D-40DF-4B1B-A568-8BE1F069262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7DE99EA-F96A-49A0-9F63-105450103A9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K15:K16</xm:sqref>
        </x14:conditionalFormatting>
        <x14:conditionalFormatting xmlns:xm="http://schemas.microsoft.com/office/excel/2006/main">
          <x14:cfRule type="dataBar" id="{585EB04B-6E73-4567-AB75-1F3194308FE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545F6C7-8D32-4DBC-A214-6C54177EC1B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0D98FCA-2E8C-4924-9AFF-8BA6D8C21E7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0B67B5E-5777-4CE1-BE50-A2709E71875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B39E3F2-AC4D-449A-8341-258341BF6FE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1E6508F-A091-492C-B2C6-A7E6C5AC461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K18:K19</xm:sqref>
        </x14:conditionalFormatting>
        <x14:conditionalFormatting xmlns:xm="http://schemas.microsoft.com/office/excel/2006/main">
          <x14:cfRule type="dataBar" id="{59F992A2-C531-4448-A345-15B87195794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3703D76-3653-423F-902B-1BE2F6B7E4E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B763FBF-B35B-4367-9DF0-1C25F81EE78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0FB3014-89B4-4A95-9490-924FE249BF6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69F93C1-7A2C-48E2-9692-C2B35AADDD9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5431622-8582-4536-88F0-CF81855F387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K21:K22</xm:sqref>
        </x14:conditionalFormatting>
        <x14:conditionalFormatting xmlns:xm="http://schemas.microsoft.com/office/excel/2006/main">
          <x14:cfRule type="dataBar" id="{909AF535-3AB3-4DCD-9482-375C8AABD69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FAEA840-102C-4865-8010-A86FAD89106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C80FC83-2552-4299-8BDE-D2846F16ECD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5386638-9A8F-41A6-93DC-E7BA653A552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K24:K25</xm:sqref>
        </x14:conditionalFormatting>
        <x14:conditionalFormatting xmlns:xm="http://schemas.microsoft.com/office/excel/2006/main">
          <x14:cfRule type="dataBar" id="{FEBEC7C3-C377-44D4-ACC3-ECC7A491ECC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K9:L22</xm:sqref>
        </x14:conditionalFormatting>
        <x14:conditionalFormatting xmlns:xm="http://schemas.microsoft.com/office/excel/2006/main">
          <x14:cfRule type="dataBar" id="{B9CFFF2E-6EA2-492E-BA23-CD78266263A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L24:L25</xm:sqref>
        </x14:conditionalFormatting>
        <x14:conditionalFormatting xmlns:xm="http://schemas.microsoft.com/office/excel/2006/main">
          <x14:cfRule type="dataBar" id="{CF7C5BD3-3893-4D94-9491-AD682F93DA1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E124134-2F3D-4EDC-86A1-AD317DE5A88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085287B-DD2F-42A5-88B7-C424FF92ACF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AC4D090-5A8A-4AFF-A1F5-F230D990DF3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M12:M13</xm:sqref>
        </x14:conditionalFormatting>
        <x14:conditionalFormatting xmlns:xm="http://schemas.microsoft.com/office/excel/2006/main">
          <x14:cfRule type="dataBar" id="{685BB8A9-A6A7-4C50-B089-7D3EBDA0FDE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8C4BC3F-C25A-414A-9347-85647BC0B26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79B4A5A-6214-43A3-8342-3B9660DFAB9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4D0BB5B-6326-4198-99B8-5120CA195DB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M15:M16</xm:sqref>
        </x14:conditionalFormatting>
        <x14:conditionalFormatting xmlns:xm="http://schemas.microsoft.com/office/excel/2006/main">
          <x14:cfRule type="dataBar" id="{7244A786-BAC9-477E-BCDC-6BC6C7118F9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65C1DE4-2A40-4FF2-A42E-D0372665698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C2F2232-A59A-4BAF-9200-613AA4EBA92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2D631F5-002F-4B2B-8830-F44D43C926E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M18:M19</xm:sqref>
        </x14:conditionalFormatting>
        <x14:conditionalFormatting xmlns:xm="http://schemas.microsoft.com/office/excel/2006/main">
          <x14:cfRule type="dataBar" id="{E7E1C19A-7D7E-45EB-A826-2035538E4BF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2606D8C-6231-48CE-B6EF-E92832FF9AC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9D1C0EB-957D-4DF9-AB2A-65C161A5558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1BCDD74-ED10-4E96-A850-15FB3434A07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M21:M22</xm:sqref>
        </x14:conditionalFormatting>
        <x14:conditionalFormatting xmlns:xm="http://schemas.microsoft.com/office/excel/2006/main">
          <x14:cfRule type="dataBar" id="{F7D0F0C0-C770-49FF-A965-BC18C7BB47A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57061BC-8D6A-465F-AA4B-9BD7DBED68A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M24:M25</xm:sqref>
        </x14:conditionalFormatting>
        <x14:conditionalFormatting xmlns:xm="http://schemas.microsoft.com/office/excel/2006/main">
          <x14:cfRule type="dataBar" id="{8112CEAF-34DB-43DD-9819-D4D216F0AE9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0688DB5-E5EB-4923-B792-A7DE81EEE0A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02F9CB7-8D16-4CEA-A1C5-451CD89FE59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O12:O13</xm:sqref>
        </x14:conditionalFormatting>
        <x14:conditionalFormatting xmlns:xm="http://schemas.microsoft.com/office/excel/2006/main">
          <x14:cfRule type="dataBar" id="{51B99112-3BBF-40A0-AA98-C1FBAF8695B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9235785-E1EF-4120-B23D-E5DD40F4142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A40FE67-BE83-4AB9-B9B9-AD57C3F0F38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O15:O16</xm:sqref>
        </x14:conditionalFormatting>
        <x14:conditionalFormatting xmlns:xm="http://schemas.microsoft.com/office/excel/2006/main">
          <x14:cfRule type="dataBar" id="{C0E69CE9-5183-49D0-9930-D695FA9BC04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EE695D9-8B42-40BE-9644-6C97B576AF8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2905C15-6FDF-4842-9D25-DD1BF0BDAA3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O18:O19</xm:sqref>
        </x14:conditionalFormatting>
        <x14:conditionalFormatting xmlns:xm="http://schemas.microsoft.com/office/excel/2006/main">
          <x14:cfRule type="dataBar" id="{E0B0C9E4-C2C0-477E-8870-2120AF69F9F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61F7BC2-E260-4979-82D5-97687457A06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5BC5FB0-717E-4D9A-80B6-50DCE61AC64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O21:O22</xm:sqref>
        </x14:conditionalFormatting>
        <x14:conditionalFormatting xmlns:xm="http://schemas.microsoft.com/office/excel/2006/main">
          <x14:cfRule type="dataBar" id="{CB8D1A2C-F3E2-4871-92DC-99FB78DAFF2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5493440-D0C2-47E6-9889-A8AFA7319F2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O24:O25</xm:sqref>
        </x14:conditionalFormatting>
        <x14:conditionalFormatting xmlns:xm="http://schemas.microsoft.com/office/excel/2006/main">
          <x14:cfRule type="dataBar" id="{892E2F37-2C42-486C-A03B-5646A4C73ED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FFFD622-A1D5-4D10-9978-7C84A9845C2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05130C7-D65B-44A1-8DF9-877CB1E639F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A459016-C68C-4BCD-8DAB-553D8FDC57B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Q12:Q13</xm:sqref>
        </x14:conditionalFormatting>
        <x14:conditionalFormatting xmlns:xm="http://schemas.microsoft.com/office/excel/2006/main">
          <x14:cfRule type="dataBar" id="{84C320F3-9210-45B5-A471-9C545179CB9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96327D9-4EC5-41E8-89C7-522F4EA4648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4B26327-9A3B-4D32-9873-BCB86F42DDE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310E4DC-4FB6-453E-AC10-42F9E1CE242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Q15:Q16</xm:sqref>
        </x14:conditionalFormatting>
        <x14:conditionalFormatting xmlns:xm="http://schemas.microsoft.com/office/excel/2006/main">
          <x14:cfRule type="dataBar" id="{55FD90E4-E46F-4EFE-B474-58D537A0B69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73B17BD-47C9-4A10-99D9-6BDC20C0F56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39C31EA-82AF-43CB-8893-FB694AA9B4A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DA21035-EBC3-4E3D-AF87-CC8D61F2F63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Q18:Q19</xm:sqref>
        </x14:conditionalFormatting>
        <x14:conditionalFormatting xmlns:xm="http://schemas.microsoft.com/office/excel/2006/main">
          <x14:cfRule type="dataBar" id="{20421A99-AF4B-43FC-A43B-D0905F56C2B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91F7E46-2B9E-44F9-A43F-2B87C8944E3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C82322D-1FFB-4ECD-96F2-E21FFE60F09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A14F5A3-A92E-4DA0-BE90-E5EC74C924D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Q21:Q22</xm:sqref>
        </x14:conditionalFormatting>
        <x14:conditionalFormatting xmlns:xm="http://schemas.microsoft.com/office/excel/2006/main">
          <x14:cfRule type="dataBar" id="{F0246C54-9877-4EAA-B719-A1E55717704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C3BD0C8-9EA7-453A-A4A2-FDD7F2BE114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Q24:Q25</xm:sqref>
        </x14:conditionalFormatting>
        <x14:conditionalFormatting xmlns:xm="http://schemas.microsoft.com/office/excel/2006/main">
          <x14:cfRule type="dataBar" id="{1A91E9BC-2A11-427F-8EBB-B626F9F8852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381FDFB-2413-4D45-B19E-E693D8DAA09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S9:S10</xm:sqref>
        </x14:conditionalFormatting>
        <x14:conditionalFormatting xmlns:xm="http://schemas.microsoft.com/office/excel/2006/main">
          <x14:cfRule type="dataBar" id="{1E348D13-DEDD-476A-9522-78D4CFCDCF2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FB02679-1D55-42A5-87CE-731B5076822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S12:S13</xm:sqref>
        </x14:conditionalFormatting>
        <x14:conditionalFormatting xmlns:xm="http://schemas.microsoft.com/office/excel/2006/main">
          <x14:cfRule type="dataBar" id="{2999EF30-3625-45EE-B9DF-83BB16998EA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730F674-F37D-4215-A744-20A070B3B12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S15:S16</xm:sqref>
        </x14:conditionalFormatting>
        <x14:conditionalFormatting xmlns:xm="http://schemas.microsoft.com/office/excel/2006/main">
          <x14:cfRule type="dataBar" id="{F86DDBF2-BA8C-4181-8884-EEC0364D921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B6E86B0-F856-4533-B547-565E91F1243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S18:S19</xm:sqref>
        </x14:conditionalFormatting>
        <x14:conditionalFormatting xmlns:xm="http://schemas.microsoft.com/office/excel/2006/main">
          <x14:cfRule type="dataBar" id="{B96D304C-6F80-4657-A384-F450BA5E262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EA23F1C-2C92-4910-96E4-98FE7312989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S21:S22</xm:sqref>
        </x14:conditionalFormatting>
        <x14:conditionalFormatting xmlns:xm="http://schemas.microsoft.com/office/excel/2006/main">
          <x14:cfRule type="dataBar" id="{23C16916-D086-4DB3-B33E-8A7C95DBD3B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7ED132C-A823-43FF-B8F0-E027D9B2C07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S24:S25</xm:sqref>
        </x14:conditionalFormatting>
        <x14:conditionalFormatting xmlns:xm="http://schemas.microsoft.com/office/excel/2006/main">
          <x14:cfRule type="dataBar" id="{F3EA7579-AABA-42C6-8E45-F23CBC7A297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U9:U10</xm:sqref>
        </x14:conditionalFormatting>
        <x14:conditionalFormatting xmlns:xm="http://schemas.microsoft.com/office/excel/2006/main">
          <x14:cfRule type="dataBar" id="{AC9C5217-6071-4EDA-A461-F3C119F65CE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U9:U22</xm:sqref>
        </x14:conditionalFormatting>
        <x14:conditionalFormatting xmlns:xm="http://schemas.microsoft.com/office/excel/2006/main">
          <x14:cfRule type="dataBar" id="{A1311B49-30E9-4AAF-928B-7654906FD05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2A1DF6E-296D-493D-B9D0-3555E096AE2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U12:U13</xm:sqref>
        </x14:conditionalFormatting>
        <x14:conditionalFormatting xmlns:xm="http://schemas.microsoft.com/office/excel/2006/main">
          <x14:cfRule type="dataBar" id="{B1E9C5F5-E510-4DA2-ACD1-AB8AB5B018D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100C994-40F7-48A6-AEF0-BDF7D53167D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U15:U16</xm:sqref>
        </x14:conditionalFormatting>
        <x14:conditionalFormatting xmlns:xm="http://schemas.microsoft.com/office/excel/2006/main">
          <x14:cfRule type="dataBar" id="{5451201E-AF92-4497-AB3D-1076A619BD6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U11 U17 U14 U20</xm:sqref>
        </x14:conditionalFormatting>
        <x14:conditionalFormatting xmlns:xm="http://schemas.microsoft.com/office/excel/2006/main">
          <x14:cfRule type="dataBar" id="{D64CE9CA-5C66-469D-8E2C-D46A22489A7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0F1DA92-C07A-4478-9C9C-4A74F5DE5EC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U18:U19</xm:sqref>
        </x14:conditionalFormatting>
        <x14:conditionalFormatting xmlns:xm="http://schemas.microsoft.com/office/excel/2006/main">
          <x14:cfRule type="dataBar" id="{CCBD2963-2F1A-4D80-92B1-46383EAE6BF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1671634-7DA2-4753-9B95-9CB1E7529E5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U21:U22</xm:sqref>
        </x14:conditionalFormatting>
        <x14:conditionalFormatting xmlns:xm="http://schemas.microsoft.com/office/excel/2006/main">
          <x14:cfRule type="dataBar" id="{80CD68B5-F2DB-4514-A2A0-6910C24B703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AB9B5AE-8566-47DD-A09A-986262EC1BF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U24:U25</xm:sqref>
        </x14:conditionalFormatting>
        <x14:conditionalFormatting xmlns:xm="http://schemas.microsoft.com/office/excel/2006/main">
          <x14:cfRule type="dataBar" id="{89776F54-4C10-42E5-A3D3-3C85C0A0716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W9:W10</xm:sqref>
        </x14:conditionalFormatting>
        <x14:conditionalFormatting xmlns:xm="http://schemas.microsoft.com/office/excel/2006/main">
          <x14:cfRule type="dataBar" id="{F7C14C30-6A74-4EFC-98DB-ADFC79C7913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W9:W22</xm:sqref>
        </x14:conditionalFormatting>
        <x14:conditionalFormatting xmlns:xm="http://schemas.microsoft.com/office/excel/2006/main">
          <x14:cfRule type="dataBar" id="{D61DC5ED-9A40-4CB2-96B4-52ABC489AAE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CB380E6-39CD-44E8-9AF7-211D35FC20B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C36BC3D-70A7-434C-AC37-5A7A4D8E304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W12:W13</xm:sqref>
        </x14:conditionalFormatting>
        <x14:conditionalFormatting xmlns:xm="http://schemas.microsoft.com/office/excel/2006/main">
          <x14:cfRule type="dataBar" id="{9FCA32B9-3EE2-4D89-96F1-4659DFB710E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EF0C0C8-F446-4AA7-96E0-E49963ED77A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4D920B6-AED3-4612-92DD-808475BD904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W15:W16</xm:sqref>
        </x14:conditionalFormatting>
        <x14:conditionalFormatting xmlns:xm="http://schemas.microsoft.com/office/excel/2006/main">
          <x14:cfRule type="dataBar" id="{30154476-44AA-4E4B-AB90-8FE848C15A9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W11 W17 W14 W20</xm:sqref>
        </x14:conditionalFormatting>
        <x14:conditionalFormatting xmlns:xm="http://schemas.microsoft.com/office/excel/2006/main">
          <x14:cfRule type="dataBar" id="{4456F200-746F-4E5B-8D50-6AFABF647E4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0906919-B3FC-4199-968F-5E8627CCD17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B2B1F81-B22E-4738-B17B-D8F821EAD05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W18:W19</xm:sqref>
        </x14:conditionalFormatting>
        <x14:conditionalFormatting xmlns:xm="http://schemas.microsoft.com/office/excel/2006/main">
          <x14:cfRule type="dataBar" id="{36F9FD6F-F019-46D8-8F96-B646B3A8D66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0BB6BC4-7025-48E3-AEF2-BDE42D64211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0507889-5B4B-41A9-865D-DD7983B3305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W21:W22</xm:sqref>
        </x14:conditionalFormatting>
        <x14:conditionalFormatting xmlns:xm="http://schemas.microsoft.com/office/excel/2006/main">
          <x14:cfRule type="dataBar" id="{87A22098-EB72-45A6-9DAB-3E98EDFF843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F883590-207E-49BD-BEAE-57162019191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W24:W25</xm:sqref>
        </x14:conditionalFormatting>
        <x14:conditionalFormatting xmlns:xm="http://schemas.microsoft.com/office/excel/2006/main">
          <x14:cfRule type="dataBar" id="{D2789620-3C88-4145-8DEC-ACB090C58F9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Y9:Y10</xm:sqref>
        </x14:conditionalFormatting>
        <x14:conditionalFormatting xmlns:xm="http://schemas.microsoft.com/office/excel/2006/main">
          <x14:cfRule type="dataBar" id="{CBBB5618-DE00-428B-B9A4-1E6AC0684EC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Y9:Y22</xm:sqref>
        </x14:conditionalFormatting>
        <x14:conditionalFormatting xmlns:xm="http://schemas.microsoft.com/office/excel/2006/main">
          <x14:cfRule type="dataBar" id="{7B105FD0-7B66-4ACD-881E-B19A229275D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Y11 Y17 Y14 Y20</xm:sqref>
        </x14:conditionalFormatting>
        <x14:conditionalFormatting xmlns:xm="http://schemas.microsoft.com/office/excel/2006/main">
          <x14:cfRule type="dataBar" id="{403FBEFD-3881-4326-A0BA-E78CA74C1F5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1F111AA-998F-4AB6-8D14-19806AECD5E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Y12:Y13</xm:sqref>
        </x14:conditionalFormatting>
        <x14:conditionalFormatting xmlns:xm="http://schemas.microsoft.com/office/excel/2006/main">
          <x14:cfRule type="dataBar" id="{F9FA50C7-1CED-4231-8E50-DB156E58687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AA8981E-41E0-4242-AFF6-B018B73E3E1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Y15:Y16</xm:sqref>
        </x14:conditionalFormatting>
        <x14:conditionalFormatting xmlns:xm="http://schemas.microsoft.com/office/excel/2006/main">
          <x14:cfRule type="dataBar" id="{C68EE4D7-EDC2-4A50-8EA0-3AD579AC208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939BDBF-66FF-4971-8211-5E80E0E8715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Y18:Y19</xm:sqref>
        </x14:conditionalFormatting>
        <x14:conditionalFormatting xmlns:xm="http://schemas.microsoft.com/office/excel/2006/main">
          <x14:cfRule type="dataBar" id="{1559AC4A-CC1C-42CF-ADBA-7E5FC35A62C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2C2D3B8-7387-451F-8BA4-E528B1B1BB8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Y21:Y22</xm:sqref>
        </x14:conditionalFormatting>
        <x14:conditionalFormatting xmlns:xm="http://schemas.microsoft.com/office/excel/2006/main">
          <x14:cfRule type="dataBar" id="{6135D05C-B6C3-4146-85C0-50C56C2E334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AF02B7C-4597-43DD-8D10-A5292068864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Y24:Y25</xm:sqref>
        </x14:conditionalFormatting>
        <x14:conditionalFormatting xmlns:xm="http://schemas.microsoft.com/office/excel/2006/main">
          <x14:cfRule type="dataBar" id="{5DB2A4CB-E58E-49F4-8B93-9EA17177A64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AA9:AA10</xm:sqref>
        </x14:conditionalFormatting>
        <x14:conditionalFormatting xmlns:xm="http://schemas.microsoft.com/office/excel/2006/main">
          <x14:cfRule type="dataBar" id="{FB1A3D61-EEC8-4B84-AE37-2B9A18CDAE2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AA9:AA22</xm:sqref>
        </x14:conditionalFormatting>
        <x14:conditionalFormatting xmlns:xm="http://schemas.microsoft.com/office/excel/2006/main">
          <x14:cfRule type="dataBar" id="{6F4DD270-476D-4337-A530-7370B4CB66A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AA11 AA17 AA14 AA20</xm:sqref>
        </x14:conditionalFormatting>
        <x14:conditionalFormatting xmlns:xm="http://schemas.microsoft.com/office/excel/2006/main">
          <x14:cfRule type="dataBar" id="{ECC03925-5816-43A0-9F70-B0BDCAD2764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9387722-A7E2-4B91-96B3-E9F03ACCAAE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AA12:AA13</xm:sqref>
        </x14:conditionalFormatting>
        <x14:conditionalFormatting xmlns:xm="http://schemas.microsoft.com/office/excel/2006/main">
          <x14:cfRule type="dataBar" id="{54708DD4-3711-473F-8E60-F02CE7406D8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95412BB-11DF-4A19-819E-11E550699C5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AA15:AA16</xm:sqref>
        </x14:conditionalFormatting>
        <x14:conditionalFormatting xmlns:xm="http://schemas.microsoft.com/office/excel/2006/main">
          <x14:cfRule type="dataBar" id="{30CF9EF8-F614-4B14-80E5-ABE976F7263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72DDFC2-E9EE-4486-9684-2D4D48B31D1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AA18:AA19</xm:sqref>
        </x14:conditionalFormatting>
        <x14:conditionalFormatting xmlns:xm="http://schemas.microsoft.com/office/excel/2006/main">
          <x14:cfRule type="dataBar" id="{9F5A7BE0-29E5-49DC-B01B-D39DF080CDC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271FF4B-44EA-4EF8-AECB-F98EE9CB987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AA21:AA22</xm:sqref>
        </x14:conditionalFormatting>
        <x14:conditionalFormatting xmlns:xm="http://schemas.microsoft.com/office/excel/2006/main">
          <x14:cfRule type="dataBar" id="{9E302C90-DCF4-4B70-B3EE-98101027205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4108154-90AF-4A1F-8CA9-578068AF401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AA24:AA25</xm:sqref>
        </x14:conditionalFormatting>
        <x14:conditionalFormatting xmlns:xm="http://schemas.microsoft.com/office/excel/2006/main">
          <x14:cfRule type="dataBar" id="{68E250E0-4560-4CB7-9884-DF78B0D5E74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AC9:AC10</xm:sqref>
        </x14:conditionalFormatting>
        <x14:conditionalFormatting xmlns:xm="http://schemas.microsoft.com/office/excel/2006/main">
          <x14:cfRule type="dataBar" id="{7F66406E-A356-4BAE-912E-3510CC2ED07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AC9:AC22</xm:sqref>
        </x14:conditionalFormatting>
        <x14:conditionalFormatting xmlns:xm="http://schemas.microsoft.com/office/excel/2006/main">
          <x14:cfRule type="dataBar" id="{5D93AE81-EAD8-4EC3-AB9B-A5D817703F9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AC11 AC17 AC14 AC20</xm:sqref>
        </x14:conditionalFormatting>
        <x14:conditionalFormatting xmlns:xm="http://schemas.microsoft.com/office/excel/2006/main">
          <x14:cfRule type="dataBar" id="{443E90BD-7762-4726-9432-3C63D821E2A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AC12:AC13</xm:sqref>
        </x14:conditionalFormatting>
        <x14:conditionalFormatting xmlns:xm="http://schemas.microsoft.com/office/excel/2006/main">
          <x14:cfRule type="dataBar" id="{188E6C1F-4C76-4171-A390-EAC11140C57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AC15:AC16</xm:sqref>
        </x14:conditionalFormatting>
        <x14:conditionalFormatting xmlns:xm="http://schemas.microsoft.com/office/excel/2006/main">
          <x14:cfRule type="dataBar" id="{1D8F641A-2AED-4AC0-BF96-6EC3D3C38CB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AC18:AC19</xm:sqref>
        </x14:conditionalFormatting>
        <x14:conditionalFormatting xmlns:xm="http://schemas.microsoft.com/office/excel/2006/main">
          <x14:cfRule type="dataBar" id="{F7F8DB31-DD4D-459C-8B64-A887D4C81D4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AC21:AC22</xm:sqref>
        </x14:conditionalFormatting>
        <x14:conditionalFormatting xmlns:xm="http://schemas.microsoft.com/office/excel/2006/main">
          <x14:cfRule type="dataBar" id="{B23310C1-261B-4C53-B4CD-F0A9513C377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C7D7257-4621-47BF-A46E-6B585DB1F7A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AC24:AC25</xm:sqref>
        </x14:conditionalFormatting>
        <x14:conditionalFormatting xmlns:xm="http://schemas.microsoft.com/office/excel/2006/main">
          <x14:cfRule type="dataBar" id="{2E40E597-EEDE-45F7-A8DC-6CF490AD956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AE9:AE10</xm:sqref>
        </x14:conditionalFormatting>
        <x14:conditionalFormatting xmlns:xm="http://schemas.microsoft.com/office/excel/2006/main">
          <x14:cfRule type="dataBar" id="{BD9D4F87-E854-42CF-9EE2-D1C9D355469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AE9:AE22</xm:sqref>
        </x14:conditionalFormatting>
        <x14:conditionalFormatting xmlns:xm="http://schemas.microsoft.com/office/excel/2006/main">
          <x14:cfRule type="dataBar" id="{559E54D4-7969-49B5-B42C-8B96F0D6F22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AE11 AE17 AE14 AE20</xm:sqref>
        </x14:conditionalFormatting>
        <x14:conditionalFormatting xmlns:xm="http://schemas.microsoft.com/office/excel/2006/main">
          <x14:cfRule type="dataBar" id="{72B26E3F-8C8C-4825-9279-51FEEB189EE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C1116E2-1952-4B2A-B3F3-5236ACFED74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61558E8-42F6-4FEE-9AEF-BB6964A8138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AE12:AE13</xm:sqref>
        </x14:conditionalFormatting>
        <x14:conditionalFormatting xmlns:xm="http://schemas.microsoft.com/office/excel/2006/main">
          <x14:cfRule type="dataBar" id="{FE48D3D4-CD54-41D8-AB63-FD8A48F0604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0D99629-39B8-4BBB-8287-C3F02D26AD4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E9755F0-A9A0-47E3-8F20-6AA4376CF7F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AE15:AE16</xm:sqref>
        </x14:conditionalFormatting>
        <x14:conditionalFormatting xmlns:xm="http://schemas.microsoft.com/office/excel/2006/main">
          <x14:cfRule type="dataBar" id="{C28F257D-783C-4C41-8A6B-F4834649A8F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C33EA17-7463-43F3-B52A-7B946248D5F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BFD47A9-96BC-45F7-8952-8684224FF29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AE18:AE19</xm:sqref>
        </x14:conditionalFormatting>
        <x14:conditionalFormatting xmlns:xm="http://schemas.microsoft.com/office/excel/2006/main">
          <x14:cfRule type="dataBar" id="{77B09E80-7646-4F93-AE24-A3B510A8571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C832871-C0DE-4B9A-9D73-14B180A0E55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E4BE8A6-D431-428E-AFD5-496C3630173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AE21:AE22</xm:sqref>
        </x14:conditionalFormatting>
        <x14:conditionalFormatting xmlns:xm="http://schemas.microsoft.com/office/excel/2006/main">
          <x14:cfRule type="dataBar" id="{D09249C8-4754-47DB-976D-70EBCEA5483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F467BEB-C680-4D4D-B6EB-EB5F3ECA906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AE24:AE25</xm:sqref>
        </x14:conditionalFormatting>
        <x14:conditionalFormatting xmlns:xm="http://schemas.microsoft.com/office/excel/2006/main">
          <x14:cfRule type="dataBar" id="{1FAC4B3A-C46D-4160-BA87-C7ADADBD51F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AG9:AG10</xm:sqref>
        </x14:conditionalFormatting>
        <x14:conditionalFormatting xmlns:xm="http://schemas.microsoft.com/office/excel/2006/main">
          <x14:cfRule type="dataBar" id="{54818769-11A3-4642-AA4A-F1A029D1509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AG9:AG22</xm:sqref>
        </x14:conditionalFormatting>
        <x14:conditionalFormatting xmlns:xm="http://schemas.microsoft.com/office/excel/2006/main">
          <x14:cfRule type="dataBar" id="{2AAD1AB7-68AB-4A3F-BBED-B1F52EFB8C5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AG11 AG17 AG14 AG20</xm:sqref>
        </x14:conditionalFormatting>
        <x14:conditionalFormatting xmlns:xm="http://schemas.microsoft.com/office/excel/2006/main">
          <x14:cfRule type="dataBar" id="{E59B4B26-9239-41E2-A180-94DFF5592D1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FDDA710-B590-4EAE-84DD-7CF426EA846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7369720-40A4-4494-8558-B35E4A99332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7F078E9-5DBC-4839-B6B4-D421B4101E7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AG12:AG13</xm:sqref>
        </x14:conditionalFormatting>
        <x14:conditionalFormatting xmlns:xm="http://schemas.microsoft.com/office/excel/2006/main">
          <x14:cfRule type="dataBar" id="{8C6A5D76-EEE0-4AC4-B639-94C890CE3E7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945D2DD-9050-4317-9B7B-FE7A4BB2189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0174EBA-12E6-4CA6-A516-30784A26508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0C02376-8B89-4CEE-B828-64D4843678F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AG15:AG16</xm:sqref>
        </x14:conditionalFormatting>
        <x14:conditionalFormatting xmlns:xm="http://schemas.microsoft.com/office/excel/2006/main">
          <x14:cfRule type="dataBar" id="{55C67259-CBF4-4D90-B548-80C2A89026E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EB179AA-4F29-4B14-A01C-EA8032FB656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76D9E5D-8FC0-4056-A682-C11E2A3A218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D4DCF5F-4D39-48A2-8965-50839B80851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B42AC2C-8049-427A-AF95-50C88C725DF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AG18:AG19</xm:sqref>
        </x14:conditionalFormatting>
        <x14:conditionalFormatting xmlns:xm="http://schemas.microsoft.com/office/excel/2006/main">
          <x14:cfRule type="dataBar" id="{FC9C6B2C-EDD8-4923-859F-20C8DE3C73C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8FD78A1-32A6-48CD-928A-EF1413BD304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1903BBB-A05B-43ED-B5E1-6BCF71B7CBE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04771A3-C080-4FE4-9919-6536826500C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AG21:AG22</xm:sqref>
        </x14:conditionalFormatting>
        <x14:conditionalFormatting xmlns:xm="http://schemas.microsoft.com/office/excel/2006/main">
          <x14:cfRule type="dataBar" id="{24938190-CB58-414D-B1D9-BB9BB3A1D6C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B24D785-E8EE-4276-B98E-5750411C667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AG24:AG25</xm:sqref>
        </x14:conditionalFormatting>
        <x14:conditionalFormatting xmlns:xm="http://schemas.microsoft.com/office/excel/2006/main">
          <x14:cfRule type="dataBar" id="{5AF4BD28-28CC-46E5-AE82-1A2EA36CCE4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AI9:AI10</xm:sqref>
        </x14:conditionalFormatting>
        <x14:conditionalFormatting xmlns:xm="http://schemas.microsoft.com/office/excel/2006/main">
          <x14:cfRule type="dataBar" id="{60AD9C34-20DC-4DCB-8ADD-4CCB7F275EF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AI9:AI22</xm:sqref>
        </x14:conditionalFormatting>
        <x14:conditionalFormatting xmlns:xm="http://schemas.microsoft.com/office/excel/2006/main">
          <x14:cfRule type="dataBar" id="{66D9DCC0-C028-44AA-8A20-56BAF0D7651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AI11 AI17 AI14 AI20</xm:sqref>
        </x14:conditionalFormatting>
        <x14:conditionalFormatting xmlns:xm="http://schemas.microsoft.com/office/excel/2006/main">
          <x14:cfRule type="dataBar" id="{B49238E7-8D3F-4111-BE2F-6D41B85C81D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0A2703D-A0E5-494A-B852-55708D38F1E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AI12:AI13</xm:sqref>
        </x14:conditionalFormatting>
        <x14:conditionalFormatting xmlns:xm="http://schemas.microsoft.com/office/excel/2006/main">
          <x14:cfRule type="dataBar" id="{DA324F2C-2634-43EE-AC64-70BB805B381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3107DDE-5F5B-4283-A850-1019DC47D8C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AI15:AI16</xm:sqref>
        </x14:conditionalFormatting>
        <x14:conditionalFormatting xmlns:xm="http://schemas.microsoft.com/office/excel/2006/main">
          <x14:cfRule type="dataBar" id="{D5BAAF56-36DB-4A43-866E-212ED8DB684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CE8DF77-638B-4AE9-BB71-E31D8C7A404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AI18:AI19</xm:sqref>
        </x14:conditionalFormatting>
        <x14:conditionalFormatting xmlns:xm="http://schemas.microsoft.com/office/excel/2006/main">
          <x14:cfRule type="dataBar" id="{ADBB7036-A3CE-4EC6-8F2A-1835608DEC3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E6E997E-292B-4FEA-9A80-37F06093B56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AI21:AI22</xm:sqref>
        </x14:conditionalFormatting>
        <x14:conditionalFormatting xmlns:xm="http://schemas.microsoft.com/office/excel/2006/main">
          <x14:cfRule type="dataBar" id="{2E75D33C-3028-411A-98D7-781B7EBA5D1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63D70CA-1417-45C1-8E66-C05739F046D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AI24:AI25</xm:sqref>
        </x14:conditionalFormatting>
        <x14:conditionalFormatting xmlns:xm="http://schemas.microsoft.com/office/excel/2006/main">
          <x14:cfRule type="dataBar" id="{C865DECD-4055-4940-8FEE-A5312E697C9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AK9:AK10</xm:sqref>
        </x14:conditionalFormatting>
        <x14:conditionalFormatting xmlns:xm="http://schemas.microsoft.com/office/excel/2006/main">
          <x14:cfRule type="dataBar" id="{B0309EBC-3D85-4682-888A-42D524157EF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AK9:AK22</xm:sqref>
        </x14:conditionalFormatting>
        <x14:conditionalFormatting xmlns:xm="http://schemas.microsoft.com/office/excel/2006/main">
          <x14:cfRule type="dataBar" id="{CBA1DFC7-BDE0-48D4-9E88-9058F9D312B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AK11 AK17 AK14 AK20</xm:sqref>
        </x14:conditionalFormatting>
        <x14:conditionalFormatting xmlns:xm="http://schemas.microsoft.com/office/excel/2006/main">
          <x14:cfRule type="dataBar" id="{89E21EF0-7626-40FF-8EC0-CFD64B6069F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4BECD49-20C5-4886-8FDC-EF34C06A82B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67AAE5C-7AF0-471C-8010-5E704A7C9FE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AK12:AK13</xm:sqref>
        </x14:conditionalFormatting>
        <x14:conditionalFormatting xmlns:xm="http://schemas.microsoft.com/office/excel/2006/main">
          <x14:cfRule type="dataBar" id="{2F16D4DA-6D90-4ED6-87E7-B3C0C36AD05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22021B5-824A-491C-BAB6-3EFD6A1247C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1F36162-5075-43A0-AEFE-20396822C0C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AK15:AK16</xm:sqref>
        </x14:conditionalFormatting>
        <x14:conditionalFormatting xmlns:xm="http://schemas.microsoft.com/office/excel/2006/main">
          <x14:cfRule type="dataBar" id="{ADBB3D59-995C-44D9-81CF-FC1AEBF154F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7969C50-3334-4A4D-8FD6-F08E2F7E51D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0FF22F4-34C4-4354-9264-BBECFFFCD2A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AK18:AK19</xm:sqref>
        </x14:conditionalFormatting>
        <x14:conditionalFormatting xmlns:xm="http://schemas.microsoft.com/office/excel/2006/main">
          <x14:cfRule type="dataBar" id="{F05A8095-2191-4490-86A9-9AFDC485343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F2B70AA-5098-469F-ACA4-ED918C50189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63E5F95-C814-4296-B3C0-D368A5557B6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AK21:AK22</xm:sqref>
        </x14:conditionalFormatting>
        <x14:conditionalFormatting xmlns:xm="http://schemas.microsoft.com/office/excel/2006/main">
          <x14:cfRule type="dataBar" id="{CAB2ADD6-727B-4DD5-BAFF-6BFD8D31484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BF53EBA-CE2C-4D57-9E12-A019C2A5E76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AK24:AK25</xm:sqref>
        </x14:conditionalFormatting>
        <x14:conditionalFormatting xmlns:xm="http://schemas.microsoft.com/office/excel/2006/main">
          <x14:cfRule type="dataBar" id="{ED4928AB-8E49-4DE3-8514-719B16C050E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AM9:AM10</xm:sqref>
        </x14:conditionalFormatting>
        <x14:conditionalFormatting xmlns:xm="http://schemas.microsoft.com/office/excel/2006/main">
          <x14:cfRule type="dataBar" id="{FC32ED71-B7FD-4227-9822-E7556B5CF7A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AM9:AM22</xm:sqref>
        </x14:conditionalFormatting>
        <x14:conditionalFormatting xmlns:xm="http://schemas.microsoft.com/office/excel/2006/main">
          <x14:cfRule type="dataBar" id="{BF9E6F16-DED3-43FC-9EAB-C7B87F79418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AM11 AM17 AM14 AM20</xm:sqref>
        </x14:conditionalFormatting>
        <x14:conditionalFormatting xmlns:xm="http://schemas.microsoft.com/office/excel/2006/main">
          <x14:cfRule type="dataBar" id="{C59B3892-95CB-4049-8321-313470AEE39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AFAD9ED-E0C2-4EE5-8FEB-68D7F015B1C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F60DA82-9474-4018-891C-68F710D686B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AM12:AM13</xm:sqref>
        </x14:conditionalFormatting>
        <x14:conditionalFormatting xmlns:xm="http://schemas.microsoft.com/office/excel/2006/main">
          <x14:cfRule type="dataBar" id="{14C4FCDB-3C85-4969-98ED-8CBC2BE3846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08F564F-29FC-4FB2-BE69-12D9EAEE195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29C702A-DC7D-4221-8500-EC978A25544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AM15:AM16</xm:sqref>
        </x14:conditionalFormatting>
        <x14:conditionalFormatting xmlns:xm="http://schemas.microsoft.com/office/excel/2006/main">
          <x14:cfRule type="dataBar" id="{BFDA1240-E030-4B30-BB18-3B7723D08CD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01948BC-F72E-4AED-87E0-66C396C455E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F23EAD2-A2CE-4724-839E-B6C1F68D12D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AM18:AM19</xm:sqref>
        </x14:conditionalFormatting>
        <x14:conditionalFormatting xmlns:xm="http://schemas.microsoft.com/office/excel/2006/main">
          <x14:cfRule type="dataBar" id="{93902479-C0E3-41D9-8B89-8668EB29C58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044B057-58C4-4460-A4C8-E3AB39D623D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912ECB6-FB3F-4297-AE30-AFCA68F2341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AM21:AM22</xm:sqref>
        </x14:conditionalFormatting>
        <x14:conditionalFormatting xmlns:xm="http://schemas.microsoft.com/office/excel/2006/main">
          <x14:cfRule type="dataBar" id="{275CE0C4-293F-4038-8129-CA7C61CF1F4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087C4D3-91B8-4EB1-BDF6-5E4B29EECBB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AM24:AM25</xm:sqref>
        </x14:conditionalFormatting>
        <x14:conditionalFormatting xmlns:xm="http://schemas.microsoft.com/office/excel/2006/main">
          <x14:cfRule type="dataBar" id="{7749DB38-ADC2-4266-83B6-DAA2D52AE46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AO9:AO10</xm:sqref>
        </x14:conditionalFormatting>
        <x14:conditionalFormatting xmlns:xm="http://schemas.microsoft.com/office/excel/2006/main">
          <x14:cfRule type="dataBar" id="{F0C78235-FB19-4820-A3A0-4E5EEC4ED2F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AO9:AO22</xm:sqref>
        </x14:conditionalFormatting>
        <x14:conditionalFormatting xmlns:xm="http://schemas.microsoft.com/office/excel/2006/main">
          <x14:cfRule type="dataBar" id="{E9504571-809D-41FF-97C4-3A5286238A1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AO11 AO17 AO14 AO20</xm:sqref>
        </x14:conditionalFormatting>
        <x14:conditionalFormatting xmlns:xm="http://schemas.microsoft.com/office/excel/2006/main">
          <x14:cfRule type="dataBar" id="{6D313327-74EF-4874-8FDD-492C4B78494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D656711-31C9-4C85-9C22-62294E5EEA5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444B31D-8563-48C4-9E69-8F62CA641A8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AO12:AO13</xm:sqref>
        </x14:conditionalFormatting>
        <x14:conditionalFormatting xmlns:xm="http://schemas.microsoft.com/office/excel/2006/main">
          <x14:cfRule type="dataBar" id="{95242C5E-1AA8-4F77-B41A-50B51122EFF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F2AA063-A7A7-46D8-BCE1-4BE8677C2A6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C969EB4-DE48-4A2B-956A-D581E46218A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AO15:AO16</xm:sqref>
        </x14:conditionalFormatting>
        <x14:conditionalFormatting xmlns:xm="http://schemas.microsoft.com/office/excel/2006/main">
          <x14:cfRule type="dataBar" id="{D9D947CB-C9AF-43FB-B7E2-C0C3FC1810F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0874722-E099-422F-98F2-95C11C3B1DF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4A674C1-4B91-4179-ACAC-7C4D18D8191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7FED5D6-5400-4F76-991F-FBB3AD39561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AO18:AO19</xm:sqref>
        </x14:conditionalFormatting>
        <x14:conditionalFormatting xmlns:xm="http://schemas.microsoft.com/office/excel/2006/main">
          <x14:cfRule type="dataBar" id="{E837E53F-5FB8-4BD2-8861-A3E5112C5A1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0137AE0-5093-4ABD-B4AD-FC2A3050C03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A56292C-D4AE-498B-A516-D96661EAC96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FFD2010-8DFE-41CB-9CBC-C1FE6FAE261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AO21:AO22</xm:sqref>
        </x14:conditionalFormatting>
        <x14:conditionalFormatting xmlns:xm="http://schemas.microsoft.com/office/excel/2006/main">
          <x14:cfRule type="dataBar" id="{DD70BDA2-E46D-4ED0-8881-30F9F242D8D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0C48EBF-F0BF-4EC5-9BAC-F03733B78C2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AO24:AO25</xm:sqref>
        </x14:conditionalFormatting>
        <x14:conditionalFormatting xmlns:xm="http://schemas.microsoft.com/office/excel/2006/main">
          <x14:cfRule type="dataBar" id="{E2C5A0C3-2BEB-4336-A2AF-C05130A9D2C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AQ9:AQ10</xm:sqref>
        </x14:conditionalFormatting>
        <x14:conditionalFormatting xmlns:xm="http://schemas.microsoft.com/office/excel/2006/main">
          <x14:cfRule type="dataBar" id="{BAF88B79-F2FE-483B-9947-AC3AD332ED1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AQ9:AQ22</xm:sqref>
        </x14:conditionalFormatting>
        <x14:conditionalFormatting xmlns:xm="http://schemas.microsoft.com/office/excel/2006/main">
          <x14:cfRule type="dataBar" id="{648835BC-58B3-408F-AABA-10A9F2AA58C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AQ11 AQ17 AQ14 AQ20</xm:sqref>
        </x14:conditionalFormatting>
        <x14:conditionalFormatting xmlns:xm="http://schemas.microsoft.com/office/excel/2006/main">
          <x14:cfRule type="dataBar" id="{1DC0EA6A-A2F8-44EF-9E44-6CF2D43220B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22F3ED9-6026-44AD-AB2C-DAB53B14C51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E613FA9-21B0-4F55-A613-7492CBC7DE7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AQ12:AQ13</xm:sqref>
        </x14:conditionalFormatting>
        <x14:conditionalFormatting xmlns:xm="http://schemas.microsoft.com/office/excel/2006/main">
          <x14:cfRule type="dataBar" id="{FD70E84D-A073-4317-BC38-F7934A39DC1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D574F60-29A1-425C-8980-1A404E4C7A2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FE0EFB9-9ED0-4785-83C0-555483ACB6A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AQ15:AQ16</xm:sqref>
        </x14:conditionalFormatting>
        <x14:conditionalFormatting xmlns:xm="http://schemas.microsoft.com/office/excel/2006/main">
          <x14:cfRule type="dataBar" id="{EE458666-57F1-46D0-AFF1-35A2947683B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82AD05D-AE50-4A42-9475-A21E54F1907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F2890D4-BA3C-42F6-9242-217F23C9FA9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AQ18:AQ19</xm:sqref>
        </x14:conditionalFormatting>
        <x14:conditionalFormatting xmlns:xm="http://schemas.microsoft.com/office/excel/2006/main">
          <x14:cfRule type="dataBar" id="{24FFDB2A-5ABA-4C56-815E-817AF73392E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33F60E4-C0CB-45B9-963B-553D4AF0F5B5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C2DD9B8-536D-43B2-B58D-3625B154D1B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AQ21:AQ22</xm:sqref>
        </x14:conditionalFormatting>
        <x14:conditionalFormatting xmlns:xm="http://schemas.microsoft.com/office/excel/2006/main">
          <x14:cfRule type="dataBar" id="{C8418190-C02A-466F-B18E-5A56AFA2671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0B942A0-CC6A-4335-B9A7-DC47FBA5A4F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AQ24:AQ25</xm:sqref>
        </x14:conditionalFormatting>
        <x14:conditionalFormatting xmlns:xm="http://schemas.microsoft.com/office/excel/2006/main">
          <x14:cfRule type="dataBar" id="{BA8FB04C-68A2-4A5C-87A6-7AF1B094B0F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AS9:AS10</xm:sqref>
        </x14:conditionalFormatting>
        <x14:conditionalFormatting xmlns:xm="http://schemas.microsoft.com/office/excel/2006/main">
          <x14:cfRule type="dataBar" id="{4920E287-2E6B-4732-94AA-94482327C24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AS9:AS22</xm:sqref>
        </x14:conditionalFormatting>
        <x14:conditionalFormatting xmlns:xm="http://schemas.microsoft.com/office/excel/2006/main">
          <x14:cfRule type="dataBar" id="{22A2E9A4-329A-4BE0-A0AE-90F6338D441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AS17 AS11 AS14 AS20</xm:sqref>
        </x14:conditionalFormatting>
        <x14:conditionalFormatting xmlns:xm="http://schemas.microsoft.com/office/excel/2006/main">
          <x14:cfRule type="dataBar" id="{CF245B6D-1DA5-4E10-A9CC-55B4813EA13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9CBD52D-E3B9-46C6-9091-6A4CCE86CE9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EBBA054-8296-4F37-89E3-B5D89ED66AAA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AS12:AS13</xm:sqref>
        </x14:conditionalFormatting>
        <x14:conditionalFormatting xmlns:xm="http://schemas.microsoft.com/office/excel/2006/main">
          <x14:cfRule type="dataBar" id="{9052B89D-1BD0-47C3-9251-DE9431DC4DE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C6C56F6-4BEE-46EE-B8D0-B8BFE250F2C4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8C55A97-E111-4E7B-B7A8-E6BDC124329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AS15:AS16</xm:sqref>
        </x14:conditionalFormatting>
        <x14:conditionalFormatting xmlns:xm="http://schemas.microsoft.com/office/excel/2006/main">
          <x14:cfRule type="dataBar" id="{42E8D91B-761A-46C9-ABA1-FA6AD0A85D6D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BE7D338-E736-46BD-8653-AEEAB06C59F8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CD61357-CFAE-42A2-A220-47EB1A85A42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AS18:AS19</xm:sqref>
        </x14:conditionalFormatting>
        <x14:conditionalFormatting xmlns:xm="http://schemas.microsoft.com/office/excel/2006/main">
          <x14:cfRule type="dataBar" id="{63EFC3BB-C880-437B-B32C-E1A01CB8BA1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B9E1E3C-95DA-4952-BB60-15A370D17D2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9E11EA7-811F-4B3B-A760-F9D18350D9A7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AS21:AS22</xm:sqref>
        </x14:conditionalFormatting>
        <x14:conditionalFormatting xmlns:xm="http://schemas.microsoft.com/office/excel/2006/main">
          <x14:cfRule type="dataBar" id="{6E3697FA-F473-4A8C-9FD5-7D669C10A471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625394B-BF7D-47A1-92D3-987EAE92F1E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AS24:AS25</xm:sqref>
        </x14:conditionalFormatting>
        <x14:conditionalFormatting xmlns:xm="http://schemas.microsoft.com/office/excel/2006/main">
          <x14:cfRule type="dataBar" id="{4DD013AE-BB92-40E1-8A18-A8133BA663A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B7FADEE-C0C2-49F1-A4F2-A1CED1B35BF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AU9:AU10</xm:sqref>
        </x14:conditionalFormatting>
        <x14:conditionalFormatting xmlns:xm="http://schemas.microsoft.com/office/excel/2006/main">
          <x14:cfRule type="dataBar" id="{68DAEC16-E876-4252-9610-807CA642D57F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CA91946-A36C-42D6-90A2-4020101B2BDC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AU12:AU13</xm:sqref>
        </x14:conditionalFormatting>
        <x14:conditionalFormatting xmlns:xm="http://schemas.microsoft.com/office/excel/2006/main">
          <x14:cfRule type="dataBar" id="{475D5C7B-4474-45B7-8100-D85316978062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CBC112A-6323-4BF6-83BD-8EF23F814EF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AU15:AU16</xm:sqref>
        </x14:conditionalFormatting>
        <x14:conditionalFormatting xmlns:xm="http://schemas.microsoft.com/office/excel/2006/main">
          <x14:cfRule type="dataBar" id="{D49FEA24-77B7-4C8A-B348-A0195B4AB016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02AF2B3-D29C-4CEA-BF6D-5D67EEC29E8B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AU18:AU19</xm:sqref>
        </x14:conditionalFormatting>
        <x14:conditionalFormatting xmlns:xm="http://schemas.microsoft.com/office/excel/2006/main">
          <x14:cfRule type="dataBar" id="{22414050-FB76-43F3-A640-D0907B8F1B79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4DFB6E4-4368-48B1-93EE-2C98EB82EE40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AU21:AU22</xm:sqref>
        </x14:conditionalFormatting>
        <x14:conditionalFormatting xmlns:xm="http://schemas.microsoft.com/office/excel/2006/main">
          <x14:cfRule type="dataBar" id="{95423C7E-FC73-4528-A713-6CD46BBBB87E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C3AD231-5CA7-48CF-A11B-3F4D709A45B3}">
            <x14:dataBar gradient="0">
              <x14:cfvo type="autoMin"/>
              <x14:cfvo type="autoMax"/>
              <x14:negativeFillColor rgb="FFFF0000"/>
              <x14:axisColor rgb="FF000000"/>
            </x14:dataBar>
          </x14:cfRule>
          <xm:sqref>AU24:AU25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AMP37"/>
  <sheetViews>
    <sheetView showGridLines="0" topLeftCell="Q1" zoomScale="75" zoomScaleNormal="75" workbookViewId="0">
      <selection activeCell="AN10" sqref="AN10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3</v>
      </c>
      <c r="F2" s="220" t="s">
        <v>69</v>
      </c>
      <c r="G2" s="220"/>
      <c r="H2" s="33">
        <v>300354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25" t="s">
        <v>71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50</v>
      </c>
      <c r="J10" s="100">
        <v>334</v>
      </c>
      <c r="K10" s="100">
        <v>342</v>
      </c>
      <c r="L10" s="100">
        <v>366</v>
      </c>
      <c r="M10" s="100">
        <v>393</v>
      </c>
      <c r="N10" s="100">
        <v>376</v>
      </c>
      <c r="O10" s="100">
        <v>393</v>
      </c>
      <c r="P10" s="100">
        <v>364</v>
      </c>
      <c r="Q10" s="100">
        <v>329</v>
      </c>
      <c r="R10" s="100">
        <v>253</v>
      </c>
      <c r="S10" s="100">
        <v>432</v>
      </c>
      <c r="T10" s="100">
        <v>405</v>
      </c>
      <c r="U10" s="100">
        <v>404</v>
      </c>
      <c r="V10" s="100">
        <v>477</v>
      </c>
      <c r="W10" s="100">
        <v>486</v>
      </c>
      <c r="X10" s="100">
        <v>452</v>
      </c>
      <c r="Y10" s="100">
        <v>494</v>
      </c>
      <c r="Z10" s="100">
        <v>410</v>
      </c>
      <c r="AA10" s="100">
        <v>619</v>
      </c>
      <c r="AB10" s="100">
        <v>1059</v>
      </c>
      <c r="AC10" s="100">
        <v>1658</v>
      </c>
      <c r="AD10" s="100">
        <v>462</v>
      </c>
      <c r="AE10" s="258">
        <v>1</v>
      </c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50</v>
      </c>
      <c r="J11" s="101">
        <v>334</v>
      </c>
      <c r="K11" s="101">
        <v>342</v>
      </c>
      <c r="L11" s="101">
        <v>366</v>
      </c>
      <c r="M11" s="101">
        <v>393</v>
      </c>
      <c r="N11" s="101">
        <v>376</v>
      </c>
      <c r="O11" s="101">
        <v>393</v>
      </c>
      <c r="P11" s="101">
        <v>364</v>
      </c>
      <c r="Q11" s="101">
        <v>329</v>
      </c>
      <c r="R11" s="101">
        <v>253</v>
      </c>
      <c r="S11" s="101">
        <v>432</v>
      </c>
      <c r="T11" s="101">
        <v>405</v>
      </c>
      <c r="U11" s="101">
        <v>404</v>
      </c>
      <c r="V11" s="101">
        <v>477</v>
      </c>
      <c r="W11" s="101">
        <v>486</v>
      </c>
      <c r="X11" s="101">
        <v>453</v>
      </c>
      <c r="Y11" s="101">
        <v>494</v>
      </c>
      <c r="Z11" s="101">
        <v>410</v>
      </c>
      <c r="AA11" s="101">
        <v>619</v>
      </c>
      <c r="AB11" s="101">
        <v>1059</v>
      </c>
      <c r="AC11" s="101">
        <v>1658</v>
      </c>
      <c r="AD11" s="101">
        <v>462</v>
      </c>
      <c r="AE11" s="259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50</v>
      </c>
      <c r="J13" s="100">
        <v>333</v>
      </c>
      <c r="K13" s="100">
        <v>342</v>
      </c>
      <c r="L13" s="100">
        <v>364</v>
      </c>
      <c r="M13" s="100">
        <v>392</v>
      </c>
      <c r="N13" s="100">
        <v>374</v>
      </c>
      <c r="O13" s="100">
        <v>391</v>
      </c>
      <c r="P13" s="100">
        <v>362</v>
      </c>
      <c r="Q13" s="100">
        <v>328</v>
      </c>
      <c r="R13" s="100">
        <v>250</v>
      </c>
      <c r="S13" s="100">
        <v>430</v>
      </c>
      <c r="T13" s="100">
        <v>403</v>
      </c>
      <c r="U13" s="100">
        <v>402</v>
      </c>
      <c r="V13" s="100">
        <v>474</v>
      </c>
      <c r="W13" s="100">
        <v>485</v>
      </c>
      <c r="X13" s="100">
        <v>446</v>
      </c>
      <c r="Y13" s="100">
        <v>488</v>
      </c>
      <c r="Z13" s="100">
        <v>408</v>
      </c>
      <c r="AA13" s="100">
        <v>618</v>
      </c>
      <c r="AB13" s="100">
        <v>1052</v>
      </c>
      <c r="AC13" s="100">
        <v>1655</v>
      </c>
      <c r="AD13" s="100">
        <v>461</v>
      </c>
      <c r="AE13" s="258">
        <v>0.995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50</v>
      </c>
      <c r="J14" s="101">
        <v>334</v>
      </c>
      <c r="K14" s="101">
        <v>342</v>
      </c>
      <c r="L14" s="101">
        <v>366</v>
      </c>
      <c r="M14" s="101">
        <v>393</v>
      </c>
      <c r="N14" s="101">
        <v>376</v>
      </c>
      <c r="O14" s="101">
        <v>393</v>
      </c>
      <c r="P14" s="101">
        <v>364</v>
      </c>
      <c r="Q14" s="101">
        <v>329</v>
      </c>
      <c r="R14" s="101">
        <v>253</v>
      </c>
      <c r="S14" s="101">
        <v>432</v>
      </c>
      <c r="T14" s="101">
        <v>405</v>
      </c>
      <c r="U14" s="101">
        <v>404</v>
      </c>
      <c r="V14" s="101">
        <v>477</v>
      </c>
      <c r="W14" s="101">
        <v>486</v>
      </c>
      <c r="X14" s="101">
        <v>452</v>
      </c>
      <c r="Y14" s="101">
        <v>494</v>
      </c>
      <c r="Z14" s="101">
        <v>410</v>
      </c>
      <c r="AA14" s="101">
        <v>619</v>
      </c>
      <c r="AB14" s="101">
        <v>1059</v>
      </c>
      <c r="AC14" s="101">
        <v>1658</v>
      </c>
      <c r="AD14" s="101">
        <v>462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50</v>
      </c>
      <c r="J16" s="100">
        <v>333</v>
      </c>
      <c r="K16" s="100">
        <v>342</v>
      </c>
      <c r="L16" s="100">
        <v>364</v>
      </c>
      <c r="M16" s="100">
        <v>392</v>
      </c>
      <c r="N16" s="100">
        <v>374</v>
      </c>
      <c r="O16" s="100">
        <v>391</v>
      </c>
      <c r="P16" s="100">
        <v>362</v>
      </c>
      <c r="Q16" s="100">
        <v>328</v>
      </c>
      <c r="R16" s="100">
        <v>250</v>
      </c>
      <c r="S16" s="100">
        <v>430</v>
      </c>
      <c r="T16" s="100">
        <v>403</v>
      </c>
      <c r="U16" s="100">
        <v>402</v>
      </c>
      <c r="V16" s="100">
        <v>474</v>
      </c>
      <c r="W16" s="100">
        <v>485</v>
      </c>
      <c r="X16" s="100">
        <v>446</v>
      </c>
      <c r="Y16" s="100">
        <v>488</v>
      </c>
      <c r="Z16" s="100">
        <v>408</v>
      </c>
      <c r="AA16" s="100">
        <v>618</v>
      </c>
      <c r="AB16" s="100">
        <v>1052</v>
      </c>
      <c r="AC16" s="100">
        <v>1655</v>
      </c>
      <c r="AD16" s="100">
        <v>461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50</v>
      </c>
      <c r="J17" s="101">
        <v>333</v>
      </c>
      <c r="K17" s="101">
        <v>342</v>
      </c>
      <c r="L17" s="101">
        <v>364</v>
      </c>
      <c r="M17" s="101">
        <v>392</v>
      </c>
      <c r="N17" s="101">
        <v>374</v>
      </c>
      <c r="O17" s="101">
        <v>391</v>
      </c>
      <c r="P17" s="101">
        <v>362</v>
      </c>
      <c r="Q17" s="101">
        <v>328</v>
      </c>
      <c r="R17" s="101">
        <v>250</v>
      </c>
      <c r="S17" s="101">
        <v>430</v>
      </c>
      <c r="T17" s="101">
        <v>403</v>
      </c>
      <c r="U17" s="101">
        <v>402</v>
      </c>
      <c r="V17" s="101">
        <v>474</v>
      </c>
      <c r="W17" s="101">
        <v>485</v>
      </c>
      <c r="X17" s="101">
        <v>446</v>
      </c>
      <c r="Y17" s="101">
        <v>488</v>
      </c>
      <c r="Z17" s="101">
        <v>408</v>
      </c>
      <c r="AA17" s="101">
        <v>618</v>
      </c>
      <c r="AB17" s="101">
        <v>1052</v>
      </c>
      <c r="AC17" s="101">
        <v>1655</v>
      </c>
      <c r="AD17" s="101">
        <v>461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124</v>
      </c>
      <c r="J19" s="100">
        <v>249</v>
      </c>
      <c r="K19" s="100">
        <v>297</v>
      </c>
      <c r="L19" s="100">
        <v>383</v>
      </c>
      <c r="M19" s="100">
        <v>385</v>
      </c>
      <c r="N19" s="100">
        <v>403</v>
      </c>
      <c r="O19" s="100">
        <v>371</v>
      </c>
      <c r="P19" s="100">
        <v>389</v>
      </c>
      <c r="Q19" s="100">
        <v>422</v>
      </c>
      <c r="R19" s="100">
        <v>256</v>
      </c>
      <c r="S19" s="100">
        <v>279</v>
      </c>
      <c r="T19" s="100">
        <v>406</v>
      </c>
      <c r="U19" s="100">
        <v>341</v>
      </c>
      <c r="V19" s="100">
        <v>519</v>
      </c>
      <c r="W19" s="100">
        <v>497</v>
      </c>
      <c r="X19" s="100">
        <v>406</v>
      </c>
      <c r="Y19" s="100">
        <v>407</v>
      </c>
      <c r="Z19" s="100">
        <v>402</v>
      </c>
      <c r="AA19" s="100">
        <v>347</v>
      </c>
      <c r="AB19" s="100">
        <v>922</v>
      </c>
      <c r="AC19" s="100">
        <v>681</v>
      </c>
      <c r="AD19" s="100">
        <v>0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124</v>
      </c>
      <c r="J20" s="101">
        <v>249</v>
      </c>
      <c r="K20" s="101">
        <v>297</v>
      </c>
      <c r="L20" s="101">
        <v>383</v>
      </c>
      <c r="M20" s="101">
        <v>385</v>
      </c>
      <c r="N20" s="101">
        <v>403</v>
      </c>
      <c r="O20" s="101">
        <v>371</v>
      </c>
      <c r="P20" s="101">
        <v>389</v>
      </c>
      <c r="Q20" s="101">
        <v>422</v>
      </c>
      <c r="R20" s="101">
        <v>256</v>
      </c>
      <c r="S20" s="101">
        <v>279</v>
      </c>
      <c r="T20" s="101">
        <v>406</v>
      </c>
      <c r="U20" s="101">
        <v>341</v>
      </c>
      <c r="V20" s="101">
        <v>519</v>
      </c>
      <c r="W20" s="101">
        <v>497</v>
      </c>
      <c r="X20" s="101">
        <v>406</v>
      </c>
      <c r="Y20" s="101">
        <v>407</v>
      </c>
      <c r="Z20" s="101">
        <v>402</v>
      </c>
      <c r="AA20" s="101">
        <v>347</v>
      </c>
      <c r="AB20" s="101">
        <v>922</v>
      </c>
      <c r="AC20" s="101">
        <v>681</v>
      </c>
      <c r="AD20" s="101">
        <v>0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535</v>
      </c>
      <c r="J22" s="130">
        <v>478</v>
      </c>
      <c r="K22" s="130">
        <v>416</v>
      </c>
      <c r="L22" s="130">
        <v>467</v>
      </c>
      <c r="M22" s="130">
        <v>458</v>
      </c>
      <c r="N22" s="130">
        <v>541</v>
      </c>
      <c r="O22" s="130">
        <v>442</v>
      </c>
      <c r="P22" s="130">
        <v>499</v>
      </c>
      <c r="Q22" s="130">
        <v>517</v>
      </c>
      <c r="R22" s="130">
        <v>493</v>
      </c>
      <c r="S22" s="130">
        <v>401</v>
      </c>
      <c r="T22" s="130">
        <v>459</v>
      </c>
      <c r="U22" s="130">
        <v>422</v>
      </c>
      <c r="V22" s="130">
        <v>604</v>
      </c>
      <c r="W22" s="130">
        <v>526</v>
      </c>
      <c r="X22" s="130">
        <v>491</v>
      </c>
      <c r="Y22" s="130">
        <v>508</v>
      </c>
      <c r="Z22" s="130">
        <v>437</v>
      </c>
      <c r="AA22" s="130">
        <v>369</v>
      </c>
      <c r="AB22" s="130">
        <v>721</v>
      </c>
      <c r="AC22" s="130">
        <v>988</v>
      </c>
      <c r="AD22" s="130">
        <v>958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535</v>
      </c>
      <c r="J23" s="101">
        <v>478</v>
      </c>
      <c r="K23" s="101">
        <v>416</v>
      </c>
      <c r="L23" s="101">
        <v>467</v>
      </c>
      <c r="M23" s="101">
        <v>458</v>
      </c>
      <c r="N23" s="101">
        <v>541</v>
      </c>
      <c r="O23" s="101">
        <v>442</v>
      </c>
      <c r="P23" s="101">
        <v>499</v>
      </c>
      <c r="Q23" s="101">
        <v>517</v>
      </c>
      <c r="R23" s="101">
        <v>493</v>
      </c>
      <c r="S23" s="101">
        <v>401</v>
      </c>
      <c r="T23" s="101">
        <v>459</v>
      </c>
      <c r="U23" s="101">
        <v>422</v>
      </c>
      <c r="V23" s="101">
        <v>604</v>
      </c>
      <c r="W23" s="101">
        <v>526</v>
      </c>
      <c r="X23" s="101">
        <v>491</v>
      </c>
      <c r="Y23" s="101">
        <v>508</v>
      </c>
      <c r="Z23" s="101">
        <v>437</v>
      </c>
      <c r="AA23" s="101">
        <v>369</v>
      </c>
      <c r="AB23" s="101">
        <v>721</v>
      </c>
      <c r="AC23" s="101">
        <v>988</v>
      </c>
      <c r="AD23" s="101">
        <v>958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72</v>
      </c>
      <c r="J25" s="100">
        <v>306</v>
      </c>
      <c r="K25" s="100">
        <v>348</v>
      </c>
      <c r="L25" s="100">
        <v>332</v>
      </c>
      <c r="M25" s="100">
        <v>394</v>
      </c>
      <c r="N25" s="100">
        <v>316</v>
      </c>
      <c r="O25" s="100">
        <v>470</v>
      </c>
      <c r="P25" s="100">
        <v>332</v>
      </c>
      <c r="Q25" s="100">
        <v>404</v>
      </c>
      <c r="R25" s="100">
        <v>280</v>
      </c>
      <c r="S25" s="100">
        <v>368</v>
      </c>
      <c r="T25" s="100">
        <v>348</v>
      </c>
      <c r="U25" s="100">
        <v>378</v>
      </c>
      <c r="V25" s="100">
        <v>337</v>
      </c>
      <c r="W25" s="100">
        <v>570</v>
      </c>
      <c r="X25" s="100">
        <v>441</v>
      </c>
      <c r="Y25" s="100">
        <v>390</v>
      </c>
      <c r="Z25" s="100">
        <v>473</v>
      </c>
      <c r="AA25" s="100">
        <v>415</v>
      </c>
      <c r="AB25" s="100">
        <v>570</v>
      </c>
      <c r="AC25" s="100">
        <v>404</v>
      </c>
      <c r="AD25" s="100">
        <v>30</v>
      </c>
      <c r="AE25" s="258">
        <v>1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72</v>
      </c>
      <c r="J26" s="101">
        <v>306</v>
      </c>
      <c r="K26" s="101">
        <v>348</v>
      </c>
      <c r="L26" s="101">
        <v>332</v>
      </c>
      <c r="M26" s="101">
        <v>394</v>
      </c>
      <c r="N26" s="101">
        <v>316</v>
      </c>
      <c r="O26" s="101">
        <v>470</v>
      </c>
      <c r="P26" s="101">
        <v>332</v>
      </c>
      <c r="Q26" s="101">
        <v>404</v>
      </c>
      <c r="R26" s="101">
        <v>280</v>
      </c>
      <c r="S26" s="101">
        <v>368</v>
      </c>
      <c r="T26" s="101">
        <v>348</v>
      </c>
      <c r="U26" s="101">
        <v>378</v>
      </c>
      <c r="V26" s="101">
        <v>337</v>
      </c>
      <c r="W26" s="101">
        <v>570</v>
      </c>
      <c r="X26" s="101">
        <v>441</v>
      </c>
      <c r="Y26" s="101">
        <v>390</v>
      </c>
      <c r="Z26" s="101">
        <v>473</v>
      </c>
      <c r="AA26" s="101">
        <v>415</v>
      </c>
      <c r="AB26" s="101">
        <v>570</v>
      </c>
      <c r="AC26" s="101">
        <v>404</v>
      </c>
      <c r="AD26" s="101">
        <v>30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MP37"/>
  <sheetViews>
    <sheetView showGridLines="0" topLeftCell="V1" zoomScale="75" zoomScaleNormal="75" workbookViewId="0">
      <selection activeCell="K13" sqref="K13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3</v>
      </c>
      <c r="F2" s="220" t="s">
        <v>69</v>
      </c>
      <c r="G2" s="220"/>
      <c r="H2" s="33">
        <v>300355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25" t="s">
        <v>71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40</v>
      </c>
      <c r="J10" s="100">
        <v>261</v>
      </c>
      <c r="K10" s="100">
        <v>266</v>
      </c>
      <c r="L10" s="100">
        <v>263</v>
      </c>
      <c r="M10" s="100">
        <v>290</v>
      </c>
      <c r="N10" s="100">
        <v>283</v>
      </c>
      <c r="O10" s="100">
        <v>320</v>
      </c>
      <c r="P10" s="100">
        <v>267</v>
      </c>
      <c r="Q10" s="100">
        <v>286</v>
      </c>
      <c r="R10" s="100">
        <v>208</v>
      </c>
      <c r="S10" s="100">
        <v>319</v>
      </c>
      <c r="T10" s="100">
        <v>381</v>
      </c>
      <c r="U10" s="100">
        <v>348</v>
      </c>
      <c r="V10" s="100">
        <v>436</v>
      </c>
      <c r="W10" s="100">
        <v>408</v>
      </c>
      <c r="X10" s="100">
        <v>377</v>
      </c>
      <c r="Y10" s="100">
        <v>377</v>
      </c>
      <c r="Z10" s="100">
        <v>288</v>
      </c>
      <c r="AA10" s="100">
        <v>535</v>
      </c>
      <c r="AB10" s="100">
        <v>799</v>
      </c>
      <c r="AC10" s="100">
        <v>1099</v>
      </c>
      <c r="AD10" s="100">
        <v>330</v>
      </c>
      <c r="AE10" s="258">
        <v>1</v>
      </c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40</v>
      </c>
      <c r="J11" s="101">
        <v>261</v>
      </c>
      <c r="K11" s="101">
        <v>266</v>
      </c>
      <c r="L11" s="101">
        <v>263</v>
      </c>
      <c r="M11" s="101">
        <v>290</v>
      </c>
      <c r="N11" s="101">
        <v>283</v>
      </c>
      <c r="O11" s="101">
        <v>320</v>
      </c>
      <c r="P11" s="101">
        <v>267</v>
      </c>
      <c r="Q11" s="101">
        <v>286</v>
      </c>
      <c r="R11" s="101">
        <v>208</v>
      </c>
      <c r="S11" s="101">
        <v>319</v>
      </c>
      <c r="T11" s="101">
        <v>381</v>
      </c>
      <c r="U11" s="101">
        <v>348</v>
      </c>
      <c r="V11" s="101">
        <v>436</v>
      </c>
      <c r="W11" s="101">
        <v>408</v>
      </c>
      <c r="X11" s="101">
        <v>377</v>
      </c>
      <c r="Y11" s="101">
        <v>377</v>
      </c>
      <c r="Z11" s="101">
        <v>288</v>
      </c>
      <c r="AA11" s="101">
        <v>535</v>
      </c>
      <c r="AB11" s="101">
        <v>799</v>
      </c>
      <c r="AC11" s="101">
        <v>1099</v>
      </c>
      <c r="AD11" s="101">
        <v>330</v>
      </c>
      <c r="AE11" s="259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40</v>
      </c>
      <c r="J13" s="100">
        <v>259</v>
      </c>
      <c r="K13" s="100">
        <v>264</v>
      </c>
      <c r="L13" s="100">
        <v>262</v>
      </c>
      <c r="M13" s="100">
        <v>288</v>
      </c>
      <c r="N13" s="100">
        <v>280</v>
      </c>
      <c r="O13" s="100">
        <v>320</v>
      </c>
      <c r="P13" s="100">
        <v>265</v>
      </c>
      <c r="Q13" s="100">
        <v>283</v>
      </c>
      <c r="R13" s="100">
        <v>203</v>
      </c>
      <c r="S13" s="100">
        <v>310</v>
      </c>
      <c r="T13" s="100">
        <v>377</v>
      </c>
      <c r="U13" s="100">
        <v>343</v>
      </c>
      <c r="V13" s="100">
        <v>431</v>
      </c>
      <c r="W13" s="100">
        <v>405</v>
      </c>
      <c r="X13" s="100">
        <v>375</v>
      </c>
      <c r="Y13" s="100">
        <v>374</v>
      </c>
      <c r="Z13" s="100">
        <v>287</v>
      </c>
      <c r="AA13" s="100">
        <v>532</v>
      </c>
      <c r="AB13" s="100">
        <v>788</v>
      </c>
      <c r="AC13" s="100">
        <v>1096</v>
      </c>
      <c r="AD13" s="100">
        <v>330</v>
      </c>
      <c r="AE13" s="258">
        <v>0.99199999999999999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40</v>
      </c>
      <c r="J14" s="101">
        <v>261</v>
      </c>
      <c r="K14" s="101">
        <v>266</v>
      </c>
      <c r="L14" s="101">
        <v>263</v>
      </c>
      <c r="M14" s="101">
        <v>290</v>
      </c>
      <c r="N14" s="101">
        <v>283</v>
      </c>
      <c r="O14" s="101">
        <v>320</v>
      </c>
      <c r="P14" s="101">
        <v>267</v>
      </c>
      <c r="Q14" s="101">
        <v>286</v>
      </c>
      <c r="R14" s="101">
        <v>208</v>
      </c>
      <c r="S14" s="101">
        <v>319</v>
      </c>
      <c r="T14" s="101">
        <v>381</v>
      </c>
      <c r="U14" s="101">
        <v>348</v>
      </c>
      <c r="V14" s="101">
        <v>436</v>
      </c>
      <c r="W14" s="101">
        <v>408</v>
      </c>
      <c r="X14" s="101">
        <v>377</v>
      </c>
      <c r="Y14" s="101">
        <v>377</v>
      </c>
      <c r="Z14" s="101">
        <v>288</v>
      </c>
      <c r="AA14" s="101">
        <v>535</v>
      </c>
      <c r="AB14" s="101">
        <v>799</v>
      </c>
      <c r="AC14" s="101">
        <v>1099</v>
      </c>
      <c r="AD14" s="101">
        <v>330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40</v>
      </c>
      <c r="J16" s="100">
        <v>259</v>
      </c>
      <c r="K16" s="100">
        <v>264</v>
      </c>
      <c r="L16" s="100">
        <v>262</v>
      </c>
      <c r="M16" s="100">
        <v>288</v>
      </c>
      <c r="N16" s="100">
        <v>280</v>
      </c>
      <c r="O16" s="100">
        <v>320</v>
      </c>
      <c r="P16" s="100">
        <v>265</v>
      </c>
      <c r="Q16" s="100">
        <v>283</v>
      </c>
      <c r="R16" s="100">
        <v>203</v>
      </c>
      <c r="S16" s="100">
        <v>310</v>
      </c>
      <c r="T16" s="100">
        <v>377</v>
      </c>
      <c r="U16" s="100">
        <v>343</v>
      </c>
      <c r="V16" s="100">
        <v>431</v>
      </c>
      <c r="W16" s="100">
        <v>405</v>
      </c>
      <c r="X16" s="100">
        <v>375</v>
      </c>
      <c r="Y16" s="100">
        <v>374</v>
      </c>
      <c r="Z16" s="100">
        <v>287</v>
      </c>
      <c r="AA16" s="100">
        <v>532</v>
      </c>
      <c r="AB16" s="100">
        <v>788</v>
      </c>
      <c r="AC16" s="100">
        <v>1096</v>
      </c>
      <c r="AD16" s="100">
        <v>330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40</v>
      </c>
      <c r="J17" s="101">
        <v>259</v>
      </c>
      <c r="K17" s="101">
        <v>264</v>
      </c>
      <c r="L17" s="101">
        <v>262</v>
      </c>
      <c r="M17" s="101">
        <v>288</v>
      </c>
      <c r="N17" s="101">
        <v>280</v>
      </c>
      <c r="O17" s="101">
        <v>320</v>
      </c>
      <c r="P17" s="101">
        <v>265</v>
      </c>
      <c r="Q17" s="101">
        <v>283</v>
      </c>
      <c r="R17" s="101">
        <v>203</v>
      </c>
      <c r="S17" s="101">
        <v>310</v>
      </c>
      <c r="T17" s="101">
        <v>377</v>
      </c>
      <c r="U17" s="101">
        <v>343</v>
      </c>
      <c r="V17" s="101">
        <v>431</v>
      </c>
      <c r="W17" s="101">
        <v>405</v>
      </c>
      <c r="X17" s="101">
        <v>375</v>
      </c>
      <c r="Y17" s="101">
        <v>374</v>
      </c>
      <c r="Z17" s="101">
        <v>287</v>
      </c>
      <c r="AA17" s="101">
        <v>532</v>
      </c>
      <c r="AB17" s="101">
        <v>788</v>
      </c>
      <c r="AC17" s="101">
        <v>1096</v>
      </c>
      <c r="AD17" s="101">
        <v>330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151</v>
      </c>
      <c r="J19" s="100">
        <v>189</v>
      </c>
      <c r="K19" s="100">
        <v>269</v>
      </c>
      <c r="L19" s="100">
        <v>254</v>
      </c>
      <c r="M19" s="100">
        <v>277</v>
      </c>
      <c r="N19" s="100">
        <v>282</v>
      </c>
      <c r="O19" s="100">
        <v>307</v>
      </c>
      <c r="P19" s="100">
        <v>296</v>
      </c>
      <c r="Q19" s="100">
        <v>329</v>
      </c>
      <c r="R19" s="100">
        <v>226</v>
      </c>
      <c r="S19" s="100">
        <v>211</v>
      </c>
      <c r="T19" s="100">
        <v>259</v>
      </c>
      <c r="U19" s="100">
        <v>298</v>
      </c>
      <c r="V19" s="100">
        <v>549</v>
      </c>
      <c r="W19" s="100">
        <v>428</v>
      </c>
      <c r="X19" s="100">
        <v>412</v>
      </c>
      <c r="Y19" s="100">
        <v>265</v>
      </c>
      <c r="Z19" s="100">
        <v>280</v>
      </c>
      <c r="AA19" s="100">
        <v>292</v>
      </c>
      <c r="AB19" s="100">
        <v>736</v>
      </c>
      <c r="AC19" s="100">
        <v>473</v>
      </c>
      <c r="AD19" s="100">
        <v>149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151</v>
      </c>
      <c r="J20" s="101">
        <v>189</v>
      </c>
      <c r="K20" s="101">
        <v>269</v>
      </c>
      <c r="L20" s="101">
        <v>254</v>
      </c>
      <c r="M20" s="101">
        <v>277</v>
      </c>
      <c r="N20" s="101">
        <v>282</v>
      </c>
      <c r="O20" s="101">
        <v>307</v>
      </c>
      <c r="P20" s="101">
        <v>296</v>
      </c>
      <c r="Q20" s="101">
        <v>329</v>
      </c>
      <c r="R20" s="101">
        <v>226</v>
      </c>
      <c r="S20" s="101">
        <v>211</v>
      </c>
      <c r="T20" s="101">
        <v>259</v>
      </c>
      <c r="U20" s="101">
        <v>298</v>
      </c>
      <c r="V20" s="101">
        <v>549</v>
      </c>
      <c r="W20" s="101">
        <v>428</v>
      </c>
      <c r="X20" s="101">
        <v>412</v>
      </c>
      <c r="Y20" s="101">
        <v>265</v>
      </c>
      <c r="Z20" s="101">
        <v>280</v>
      </c>
      <c r="AA20" s="101">
        <v>292</v>
      </c>
      <c r="AB20" s="101">
        <v>736</v>
      </c>
      <c r="AC20" s="101">
        <v>473</v>
      </c>
      <c r="AD20" s="101">
        <v>149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462</v>
      </c>
      <c r="J22" s="130">
        <v>385</v>
      </c>
      <c r="K22" s="130">
        <v>388</v>
      </c>
      <c r="L22" s="130">
        <v>356</v>
      </c>
      <c r="M22" s="130">
        <v>384</v>
      </c>
      <c r="N22" s="130">
        <v>400</v>
      </c>
      <c r="O22" s="130">
        <v>386</v>
      </c>
      <c r="P22" s="130">
        <v>410</v>
      </c>
      <c r="Q22" s="130">
        <v>455</v>
      </c>
      <c r="R22" s="130">
        <v>417</v>
      </c>
      <c r="S22" s="130">
        <v>341</v>
      </c>
      <c r="T22" s="130">
        <v>352</v>
      </c>
      <c r="U22" s="130">
        <v>386</v>
      </c>
      <c r="V22" s="130">
        <v>526</v>
      </c>
      <c r="W22" s="130">
        <v>490</v>
      </c>
      <c r="X22" s="130">
        <v>509</v>
      </c>
      <c r="Y22" s="130">
        <v>409</v>
      </c>
      <c r="Z22" s="130">
        <v>303</v>
      </c>
      <c r="AA22" s="130">
        <v>357</v>
      </c>
      <c r="AB22" s="130">
        <v>639</v>
      </c>
      <c r="AC22" s="130">
        <v>607</v>
      </c>
      <c r="AD22" s="130">
        <v>718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462</v>
      </c>
      <c r="J23" s="101">
        <v>385</v>
      </c>
      <c r="K23" s="101">
        <v>388</v>
      </c>
      <c r="L23" s="101">
        <v>356</v>
      </c>
      <c r="M23" s="101">
        <v>384</v>
      </c>
      <c r="N23" s="101">
        <v>400</v>
      </c>
      <c r="O23" s="101">
        <v>386</v>
      </c>
      <c r="P23" s="101">
        <v>410</v>
      </c>
      <c r="Q23" s="101">
        <v>455</v>
      </c>
      <c r="R23" s="101">
        <v>417</v>
      </c>
      <c r="S23" s="101">
        <v>341</v>
      </c>
      <c r="T23" s="101">
        <v>352</v>
      </c>
      <c r="U23" s="101">
        <v>386</v>
      </c>
      <c r="V23" s="101">
        <v>526</v>
      </c>
      <c r="W23" s="101">
        <v>490</v>
      </c>
      <c r="X23" s="101">
        <v>509</v>
      </c>
      <c r="Y23" s="101">
        <v>409</v>
      </c>
      <c r="Z23" s="101">
        <v>303</v>
      </c>
      <c r="AA23" s="101">
        <v>357</v>
      </c>
      <c r="AB23" s="101">
        <v>639</v>
      </c>
      <c r="AC23" s="101">
        <v>607</v>
      </c>
      <c r="AD23" s="101">
        <v>718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49</v>
      </c>
      <c r="J25" s="100">
        <v>266</v>
      </c>
      <c r="K25" s="100">
        <v>258</v>
      </c>
      <c r="L25" s="100">
        <v>286</v>
      </c>
      <c r="M25" s="100">
        <v>249</v>
      </c>
      <c r="N25" s="100">
        <v>264</v>
      </c>
      <c r="O25" s="100">
        <v>321</v>
      </c>
      <c r="P25" s="100">
        <v>272</v>
      </c>
      <c r="Q25" s="100">
        <v>284</v>
      </c>
      <c r="R25" s="100">
        <v>264</v>
      </c>
      <c r="S25" s="100">
        <v>283</v>
      </c>
      <c r="T25" s="100">
        <v>248</v>
      </c>
      <c r="U25" s="100">
        <v>264</v>
      </c>
      <c r="V25" s="100">
        <v>409</v>
      </c>
      <c r="W25" s="100">
        <v>462</v>
      </c>
      <c r="X25" s="100">
        <v>393</v>
      </c>
      <c r="Y25" s="100">
        <v>365</v>
      </c>
      <c r="Z25" s="100">
        <v>386</v>
      </c>
      <c r="AA25" s="100">
        <v>238</v>
      </c>
      <c r="AB25" s="100">
        <v>454</v>
      </c>
      <c r="AC25" s="100">
        <v>501</v>
      </c>
      <c r="AD25" s="100">
        <v>38</v>
      </c>
      <c r="AE25" s="258">
        <v>1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49</v>
      </c>
      <c r="J26" s="101">
        <v>266</v>
      </c>
      <c r="K26" s="101">
        <v>258</v>
      </c>
      <c r="L26" s="101">
        <v>286</v>
      </c>
      <c r="M26" s="101">
        <v>249</v>
      </c>
      <c r="N26" s="101">
        <v>264</v>
      </c>
      <c r="O26" s="101">
        <v>321</v>
      </c>
      <c r="P26" s="101">
        <v>272</v>
      </c>
      <c r="Q26" s="101">
        <v>284</v>
      </c>
      <c r="R26" s="101">
        <v>264</v>
      </c>
      <c r="S26" s="101">
        <v>283</v>
      </c>
      <c r="T26" s="101">
        <v>248</v>
      </c>
      <c r="U26" s="101">
        <v>264</v>
      </c>
      <c r="V26" s="101">
        <v>409</v>
      </c>
      <c r="W26" s="101">
        <v>462</v>
      </c>
      <c r="X26" s="101">
        <v>393</v>
      </c>
      <c r="Y26" s="101">
        <v>365</v>
      </c>
      <c r="Z26" s="101">
        <v>386</v>
      </c>
      <c r="AA26" s="101">
        <v>238</v>
      </c>
      <c r="AB26" s="101">
        <v>454</v>
      </c>
      <c r="AC26" s="101">
        <v>501</v>
      </c>
      <c r="AD26" s="101">
        <v>38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AMP37"/>
  <sheetViews>
    <sheetView showGridLines="0" topLeftCell="X1" zoomScale="75" zoomScaleNormal="75" workbookViewId="0">
      <selection activeCell="Y16" sqref="Y1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3</v>
      </c>
      <c r="F2" s="220" t="s">
        <v>69</v>
      </c>
      <c r="G2" s="220"/>
      <c r="H2" s="33">
        <v>300356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25" t="s">
        <v>71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18</v>
      </c>
      <c r="J10" s="100">
        <v>184</v>
      </c>
      <c r="K10" s="100">
        <v>161</v>
      </c>
      <c r="L10" s="100">
        <v>143</v>
      </c>
      <c r="M10" s="100">
        <v>188</v>
      </c>
      <c r="N10" s="100">
        <v>223</v>
      </c>
      <c r="O10" s="100">
        <v>253</v>
      </c>
      <c r="P10" s="100">
        <v>179</v>
      </c>
      <c r="Q10" s="100">
        <v>218</v>
      </c>
      <c r="R10" s="100">
        <v>206</v>
      </c>
      <c r="S10" s="100">
        <v>252</v>
      </c>
      <c r="T10" s="100">
        <v>175</v>
      </c>
      <c r="U10" s="100">
        <v>253</v>
      </c>
      <c r="V10" s="100">
        <v>230</v>
      </c>
      <c r="W10" s="100">
        <v>297</v>
      </c>
      <c r="X10" s="100">
        <v>142</v>
      </c>
      <c r="Y10" s="100">
        <v>189</v>
      </c>
      <c r="Z10" s="100">
        <v>193</v>
      </c>
      <c r="AA10" s="100">
        <v>221</v>
      </c>
      <c r="AB10" s="100">
        <v>352</v>
      </c>
      <c r="AC10" s="100">
        <v>490</v>
      </c>
      <c r="AD10" s="100">
        <v>153</v>
      </c>
      <c r="AE10" s="258">
        <v>1</v>
      </c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18</v>
      </c>
      <c r="J11" s="101">
        <v>184</v>
      </c>
      <c r="K11" s="101">
        <v>161</v>
      </c>
      <c r="L11" s="101">
        <v>143</v>
      </c>
      <c r="M11" s="101">
        <v>188</v>
      </c>
      <c r="N11" s="101">
        <v>223</v>
      </c>
      <c r="O11" s="101">
        <v>253</v>
      </c>
      <c r="P11" s="101">
        <v>179</v>
      </c>
      <c r="Q11" s="101">
        <v>218</v>
      </c>
      <c r="R11" s="101">
        <v>206</v>
      </c>
      <c r="S11" s="101">
        <v>252</v>
      </c>
      <c r="T11" s="101">
        <v>175</v>
      </c>
      <c r="U11" s="101">
        <v>253</v>
      </c>
      <c r="V11" s="101">
        <v>230</v>
      </c>
      <c r="W11" s="101">
        <v>297</v>
      </c>
      <c r="X11" s="101">
        <v>142</v>
      </c>
      <c r="Y11" s="101">
        <v>189</v>
      </c>
      <c r="Z11" s="101">
        <v>193</v>
      </c>
      <c r="AA11" s="101">
        <v>221</v>
      </c>
      <c r="AB11" s="101">
        <v>352</v>
      </c>
      <c r="AC11" s="101">
        <v>490</v>
      </c>
      <c r="AD11" s="101">
        <v>153</v>
      </c>
      <c r="AE11" s="259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18</v>
      </c>
      <c r="J13" s="100">
        <v>184</v>
      </c>
      <c r="K13" s="100">
        <v>160</v>
      </c>
      <c r="L13" s="100">
        <v>141</v>
      </c>
      <c r="M13" s="100">
        <v>187</v>
      </c>
      <c r="N13" s="100">
        <v>221</v>
      </c>
      <c r="O13" s="100">
        <v>249</v>
      </c>
      <c r="P13" s="100">
        <v>179</v>
      </c>
      <c r="Q13" s="100">
        <v>218</v>
      </c>
      <c r="R13" s="100">
        <v>204</v>
      </c>
      <c r="S13" s="100">
        <v>248</v>
      </c>
      <c r="T13" s="100">
        <v>174</v>
      </c>
      <c r="U13" s="100">
        <v>249</v>
      </c>
      <c r="V13" s="100">
        <v>229</v>
      </c>
      <c r="W13" s="100">
        <v>296</v>
      </c>
      <c r="X13" s="100">
        <v>140</v>
      </c>
      <c r="Y13" s="100">
        <v>188</v>
      </c>
      <c r="Z13" s="100">
        <v>192</v>
      </c>
      <c r="AA13" s="100">
        <v>218</v>
      </c>
      <c r="AB13" s="100">
        <v>349</v>
      </c>
      <c r="AC13" s="100">
        <v>490</v>
      </c>
      <c r="AD13" s="100">
        <v>153</v>
      </c>
      <c r="AE13" s="258">
        <v>0.99299999999999999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18</v>
      </c>
      <c r="J14" s="101">
        <v>184</v>
      </c>
      <c r="K14" s="101">
        <v>161</v>
      </c>
      <c r="L14" s="101">
        <v>143</v>
      </c>
      <c r="M14" s="101">
        <v>188</v>
      </c>
      <c r="N14" s="101">
        <v>223</v>
      </c>
      <c r="O14" s="101">
        <v>253</v>
      </c>
      <c r="P14" s="101">
        <v>179</v>
      </c>
      <c r="Q14" s="101">
        <v>218</v>
      </c>
      <c r="R14" s="101">
        <v>206</v>
      </c>
      <c r="S14" s="101">
        <v>252</v>
      </c>
      <c r="T14" s="101">
        <v>175</v>
      </c>
      <c r="U14" s="101">
        <v>253</v>
      </c>
      <c r="V14" s="101">
        <v>230</v>
      </c>
      <c r="W14" s="101">
        <v>297</v>
      </c>
      <c r="X14" s="101">
        <v>142</v>
      </c>
      <c r="Y14" s="101">
        <v>189</v>
      </c>
      <c r="Z14" s="101">
        <v>193</v>
      </c>
      <c r="AA14" s="101">
        <v>221</v>
      </c>
      <c r="AB14" s="101">
        <v>352</v>
      </c>
      <c r="AC14" s="101">
        <v>490</v>
      </c>
      <c r="AD14" s="101">
        <v>153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18</v>
      </c>
      <c r="J16" s="100">
        <v>184</v>
      </c>
      <c r="K16" s="100">
        <v>160</v>
      </c>
      <c r="L16" s="100">
        <v>141</v>
      </c>
      <c r="M16" s="100">
        <v>187</v>
      </c>
      <c r="N16" s="100">
        <v>221</v>
      </c>
      <c r="O16" s="100">
        <v>249</v>
      </c>
      <c r="P16" s="100">
        <v>179</v>
      </c>
      <c r="Q16" s="100">
        <v>218</v>
      </c>
      <c r="R16" s="100">
        <v>204</v>
      </c>
      <c r="S16" s="100">
        <v>248</v>
      </c>
      <c r="T16" s="100">
        <v>174</v>
      </c>
      <c r="U16" s="100">
        <v>249</v>
      </c>
      <c r="V16" s="100">
        <v>229</v>
      </c>
      <c r="W16" s="100">
        <v>296</v>
      </c>
      <c r="X16" s="100">
        <v>140</v>
      </c>
      <c r="Y16" s="100">
        <v>188</v>
      </c>
      <c r="Z16" s="100">
        <v>192</v>
      </c>
      <c r="AA16" s="100">
        <v>218</v>
      </c>
      <c r="AB16" s="100">
        <v>349</v>
      </c>
      <c r="AC16" s="100">
        <v>490</v>
      </c>
      <c r="AD16" s="100">
        <v>153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18</v>
      </c>
      <c r="J17" s="101">
        <v>184</v>
      </c>
      <c r="K17" s="101">
        <v>160</v>
      </c>
      <c r="L17" s="101">
        <v>141</v>
      </c>
      <c r="M17" s="101">
        <v>187</v>
      </c>
      <c r="N17" s="101">
        <v>221</v>
      </c>
      <c r="O17" s="101">
        <v>249</v>
      </c>
      <c r="P17" s="101">
        <v>179</v>
      </c>
      <c r="Q17" s="101">
        <v>218</v>
      </c>
      <c r="R17" s="101">
        <v>204</v>
      </c>
      <c r="S17" s="101">
        <v>248</v>
      </c>
      <c r="T17" s="101">
        <v>174</v>
      </c>
      <c r="U17" s="101">
        <v>249</v>
      </c>
      <c r="V17" s="101">
        <v>229</v>
      </c>
      <c r="W17" s="101">
        <v>296</v>
      </c>
      <c r="X17" s="101">
        <v>140</v>
      </c>
      <c r="Y17" s="101">
        <v>188</v>
      </c>
      <c r="Z17" s="101">
        <v>192</v>
      </c>
      <c r="AA17" s="101">
        <v>218</v>
      </c>
      <c r="AB17" s="101">
        <v>349</v>
      </c>
      <c r="AC17" s="101">
        <v>490</v>
      </c>
      <c r="AD17" s="101">
        <v>153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24</v>
      </c>
      <c r="J19" s="100">
        <v>122</v>
      </c>
      <c r="K19" s="100">
        <v>142</v>
      </c>
      <c r="L19" s="100">
        <v>143</v>
      </c>
      <c r="M19" s="100">
        <v>189</v>
      </c>
      <c r="N19" s="100">
        <v>251</v>
      </c>
      <c r="O19" s="100">
        <v>269</v>
      </c>
      <c r="P19" s="100">
        <v>188</v>
      </c>
      <c r="Q19" s="100">
        <v>291</v>
      </c>
      <c r="R19" s="100">
        <v>54</v>
      </c>
      <c r="S19" s="100">
        <v>262</v>
      </c>
      <c r="T19" s="100">
        <v>198</v>
      </c>
      <c r="U19" s="100">
        <v>165</v>
      </c>
      <c r="V19" s="100">
        <v>289</v>
      </c>
      <c r="W19" s="100">
        <v>289</v>
      </c>
      <c r="X19" s="100">
        <v>199</v>
      </c>
      <c r="Y19" s="100">
        <v>134</v>
      </c>
      <c r="Z19" s="100">
        <v>219</v>
      </c>
      <c r="AA19" s="100">
        <v>185</v>
      </c>
      <c r="AB19" s="100">
        <v>206</v>
      </c>
      <c r="AC19" s="100">
        <v>343</v>
      </c>
      <c r="AD19" s="100">
        <v>20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24</v>
      </c>
      <c r="J20" s="101">
        <v>122</v>
      </c>
      <c r="K20" s="101">
        <v>142</v>
      </c>
      <c r="L20" s="101">
        <v>143</v>
      </c>
      <c r="M20" s="101">
        <v>189</v>
      </c>
      <c r="N20" s="101">
        <v>251</v>
      </c>
      <c r="O20" s="101">
        <v>269</v>
      </c>
      <c r="P20" s="101">
        <v>188</v>
      </c>
      <c r="Q20" s="101">
        <v>291</v>
      </c>
      <c r="R20" s="101">
        <v>54</v>
      </c>
      <c r="S20" s="101">
        <v>262</v>
      </c>
      <c r="T20" s="101">
        <v>198</v>
      </c>
      <c r="U20" s="101">
        <v>165</v>
      </c>
      <c r="V20" s="101">
        <v>289</v>
      </c>
      <c r="W20" s="101">
        <v>289</v>
      </c>
      <c r="X20" s="101">
        <v>199</v>
      </c>
      <c r="Y20" s="101">
        <v>134</v>
      </c>
      <c r="Z20" s="101">
        <v>219</v>
      </c>
      <c r="AA20" s="101">
        <v>185</v>
      </c>
      <c r="AB20" s="101">
        <v>206</v>
      </c>
      <c r="AC20" s="101">
        <v>343</v>
      </c>
      <c r="AD20" s="101">
        <v>20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641</v>
      </c>
      <c r="J22" s="130">
        <v>620</v>
      </c>
      <c r="K22" s="130">
        <v>530</v>
      </c>
      <c r="L22" s="130">
        <v>522</v>
      </c>
      <c r="M22" s="130">
        <v>419</v>
      </c>
      <c r="N22" s="130">
        <v>424</v>
      </c>
      <c r="O22" s="130">
        <v>231</v>
      </c>
      <c r="P22" s="130">
        <v>421</v>
      </c>
      <c r="Q22" s="130">
        <v>474</v>
      </c>
      <c r="R22" s="130">
        <v>401</v>
      </c>
      <c r="S22" s="130">
        <v>441</v>
      </c>
      <c r="T22" s="130">
        <v>406</v>
      </c>
      <c r="U22" s="130">
        <v>344</v>
      </c>
      <c r="V22" s="130">
        <v>363</v>
      </c>
      <c r="W22" s="130">
        <v>477</v>
      </c>
      <c r="X22" s="130">
        <v>442</v>
      </c>
      <c r="Y22" s="130">
        <v>303</v>
      </c>
      <c r="Z22" s="130">
        <v>457</v>
      </c>
      <c r="AA22" s="130">
        <v>587</v>
      </c>
      <c r="AB22" s="130">
        <v>403</v>
      </c>
      <c r="AC22" s="130">
        <v>470</v>
      </c>
      <c r="AD22" s="130">
        <v>423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641</v>
      </c>
      <c r="J23" s="101">
        <v>620</v>
      </c>
      <c r="K23" s="101">
        <v>530</v>
      </c>
      <c r="L23" s="101">
        <v>522</v>
      </c>
      <c r="M23" s="101">
        <v>419</v>
      </c>
      <c r="N23" s="101">
        <v>424</v>
      </c>
      <c r="O23" s="101">
        <v>231</v>
      </c>
      <c r="P23" s="101">
        <v>421</v>
      </c>
      <c r="Q23" s="101">
        <v>474</v>
      </c>
      <c r="R23" s="101">
        <v>401</v>
      </c>
      <c r="S23" s="101">
        <v>441</v>
      </c>
      <c r="T23" s="101">
        <v>406</v>
      </c>
      <c r="U23" s="101">
        <v>344</v>
      </c>
      <c r="V23" s="101">
        <v>363</v>
      </c>
      <c r="W23" s="101">
        <v>477</v>
      </c>
      <c r="X23" s="101">
        <v>442</v>
      </c>
      <c r="Y23" s="101">
        <v>303</v>
      </c>
      <c r="Z23" s="101">
        <v>457</v>
      </c>
      <c r="AA23" s="101">
        <v>587</v>
      </c>
      <c r="AB23" s="101">
        <v>403</v>
      </c>
      <c r="AC23" s="101">
        <v>470</v>
      </c>
      <c r="AD23" s="101">
        <v>423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47</v>
      </c>
      <c r="J25" s="100">
        <v>143</v>
      </c>
      <c r="K25" s="100">
        <v>226</v>
      </c>
      <c r="L25" s="100">
        <v>191</v>
      </c>
      <c r="M25" s="100">
        <v>197</v>
      </c>
      <c r="N25" s="100">
        <v>243</v>
      </c>
      <c r="O25" s="100">
        <v>269</v>
      </c>
      <c r="P25" s="100">
        <v>229</v>
      </c>
      <c r="Q25" s="100">
        <v>238</v>
      </c>
      <c r="R25" s="100">
        <v>127</v>
      </c>
      <c r="S25" s="100">
        <v>214</v>
      </c>
      <c r="T25" s="100">
        <v>233</v>
      </c>
      <c r="U25" s="100">
        <v>227</v>
      </c>
      <c r="V25" s="100">
        <v>270</v>
      </c>
      <c r="W25" s="100">
        <v>173</v>
      </c>
      <c r="X25" s="100">
        <v>234</v>
      </c>
      <c r="Y25" s="100">
        <v>273</v>
      </c>
      <c r="Z25" s="100">
        <v>65</v>
      </c>
      <c r="AA25" s="100">
        <v>55</v>
      </c>
      <c r="AB25" s="100">
        <v>390</v>
      </c>
      <c r="AC25" s="100">
        <v>270</v>
      </c>
      <c r="AD25" s="100">
        <v>67</v>
      </c>
      <c r="AE25" s="258">
        <v>1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47</v>
      </c>
      <c r="J26" s="101">
        <v>143</v>
      </c>
      <c r="K26" s="101">
        <v>226</v>
      </c>
      <c r="L26" s="101">
        <v>191</v>
      </c>
      <c r="M26" s="101">
        <v>197</v>
      </c>
      <c r="N26" s="101">
        <v>243</v>
      </c>
      <c r="O26" s="101">
        <v>269</v>
      </c>
      <c r="P26" s="101">
        <v>229</v>
      </c>
      <c r="Q26" s="101">
        <v>238</v>
      </c>
      <c r="R26" s="101">
        <v>127</v>
      </c>
      <c r="S26" s="101">
        <v>214</v>
      </c>
      <c r="T26" s="101">
        <v>233</v>
      </c>
      <c r="U26" s="101">
        <v>227</v>
      </c>
      <c r="V26" s="101">
        <v>270</v>
      </c>
      <c r="W26" s="101">
        <v>173</v>
      </c>
      <c r="X26" s="101">
        <v>234</v>
      </c>
      <c r="Y26" s="101">
        <v>273</v>
      </c>
      <c r="Z26" s="101">
        <v>65</v>
      </c>
      <c r="AA26" s="101">
        <v>55</v>
      </c>
      <c r="AB26" s="101">
        <v>390</v>
      </c>
      <c r="AC26" s="101">
        <v>270</v>
      </c>
      <c r="AD26" s="101">
        <v>67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AMP37"/>
  <sheetViews>
    <sheetView showGridLines="0" topLeftCell="V4" zoomScale="75" zoomScaleNormal="75" workbookViewId="0">
      <selection activeCell="AJ4" sqref="AJ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3</v>
      </c>
      <c r="F2" s="220" t="s">
        <v>69</v>
      </c>
      <c r="G2" s="220"/>
      <c r="H2" s="33">
        <v>300357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25" t="s">
        <v>71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29</v>
      </c>
      <c r="J10" s="100">
        <v>143</v>
      </c>
      <c r="K10" s="100">
        <v>112</v>
      </c>
      <c r="L10" s="100">
        <v>90</v>
      </c>
      <c r="M10" s="100">
        <v>181</v>
      </c>
      <c r="N10" s="100">
        <v>134</v>
      </c>
      <c r="O10" s="100">
        <v>182</v>
      </c>
      <c r="P10" s="100">
        <v>165</v>
      </c>
      <c r="Q10" s="100">
        <v>202</v>
      </c>
      <c r="R10" s="100">
        <v>46</v>
      </c>
      <c r="S10" s="100">
        <v>203</v>
      </c>
      <c r="T10" s="100">
        <v>131</v>
      </c>
      <c r="U10" s="100">
        <v>172</v>
      </c>
      <c r="V10" s="100">
        <v>201</v>
      </c>
      <c r="W10" s="100">
        <v>156</v>
      </c>
      <c r="X10" s="100">
        <v>73</v>
      </c>
      <c r="Y10" s="100">
        <v>167</v>
      </c>
      <c r="Z10" s="100">
        <v>65</v>
      </c>
      <c r="AA10" s="100">
        <v>295</v>
      </c>
      <c r="AB10" s="100">
        <v>288</v>
      </c>
      <c r="AC10" s="100">
        <v>431</v>
      </c>
      <c r="AD10" s="100">
        <v>90</v>
      </c>
      <c r="AE10" s="258">
        <v>1</v>
      </c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29</v>
      </c>
      <c r="J11" s="101">
        <v>143</v>
      </c>
      <c r="K11" s="101">
        <v>112</v>
      </c>
      <c r="L11" s="101">
        <v>90</v>
      </c>
      <c r="M11" s="101">
        <v>181</v>
      </c>
      <c r="N11" s="101">
        <v>134</v>
      </c>
      <c r="O11" s="101">
        <v>182</v>
      </c>
      <c r="P11" s="101">
        <v>165</v>
      </c>
      <c r="Q11" s="101">
        <v>202</v>
      </c>
      <c r="R11" s="101">
        <v>46</v>
      </c>
      <c r="S11" s="101">
        <v>203</v>
      </c>
      <c r="T11" s="101">
        <v>131</v>
      </c>
      <c r="U11" s="101">
        <v>172</v>
      </c>
      <c r="V11" s="101">
        <v>201</v>
      </c>
      <c r="W11" s="101">
        <v>156</v>
      </c>
      <c r="X11" s="101">
        <v>73</v>
      </c>
      <c r="Y11" s="101">
        <v>167</v>
      </c>
      <c r="Z11" s="101">
        <v>65</v>
      </c>
      <c r="AA11" s="101">
        <v>295</v>
      </c>
      <c r="AB11" s="101">
        <v>288</v>
      </c>
      <c r="AC11" s="101">
        <v>431</v>
      </c>
      <c r="AD11" s="101">
        <v>90</v>
      </c>
      <c r="AE11" s="259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29</v>
      </c>
      <c r="J13" s="100">
        <v>142</v>
      </c>
      <c r="K13" s="100">
        <v>112</v>
      </c>
      <c r="L13" s="100">
        <v>90</v>
      </c>
      <c r="M13" s="100">
        <v>181</v>
      </c>
      <c r="N13" s="100">
        <v>131</v>
      </c>
      <c r="O13" s="100">
        <v>179</v>
      </c>
      <c r="P13" s="100">
        <v>165</v>
      </c>
      <c r="Q13" s="100">
        <v>201</v>
      </c>
      <c r="R13" s="100">
        <v>46</v>
      </c>
      <c r="S13" s="100">
        <v>201</v>
      </c>
      <c r="T13" s="100">
        <v>129</v>
      </c>
      <c r="U13" s="100">
        <v>170</v>
      </c>
      <c r="V13" s="100">
        <v>201</v>
      </c>
      <c r="W13" s="100">
        <v>156</v>
      </c>
      <c r="X13" s="100">
        <v>71</v>
      </c>
      <c r="Y13" s="100">
        <v>167</v>
      </c>
      <c r="Z13" s="100">
        <v>65</v>
      </c>
      <c r="AA13" s="100">
        <v>295</v>
      </c>
      <c r="AB13" s="100">
        <v>287</v>
      </c>
      <c r="AC13" s="100">
        <v>429</v>
      </c>
      <c r="AD13" s="100">
        <v>90</v>
      </c>
      <c r="AE13" s="258">
        <v>0.995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29</v>
      </c>
      <c r="J14" s="101">
        <v>143</v>
      </c>
      <c r="K14" s="101">
        <v>112</v>
      </c>
      <c r="L14" s="101">
        <v>90</v>
      </c>
      <c r="M14" s="101">
        <v>181</v>
      </c>
      <c r="N14" s="101">
        <v>134</v>
      </c>
      <c r="O14" s="101">
        <v>182</v>
      </c>
      <c r="P14" s="101">
        <v>165</v>
      </c>
      <c r="Q14" s="101">
        <v>202</v>
      </c>
      <c r="R14" s="101">
        <v>46</v>
      </c>
      <c r="S14" s="101">
        <v>203</v>
      </c>
      <c r="T14" s="101">
        <v>131</v>
      </c>
      <c r="U14" s="101">
        <v>172</v>
      </c>
      <c r="V14" s="101">
        <v>201</v>
      </c>
      <c r="W14" s="101">
        <v>156</v>
      </c>
      <c r="X14" s="101">
        <v>73</v>
      </c>
      <c r="Y14" s="101">
        <v>167</v>
      </c>
      <c r="Z14" s="101">
        <v>65</v>
      </c>
      <c r="AA14" s="101">
        <v>295</v>
      </c>
      <c r="AB14" s="101">
        <v>288</v>
      </c>
      <c r="AC14" s="101">
        <v>431</v>
      </c>
      <c r="AD14" s="101">
        <v>90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29</v>
      </c>
      <c r="J16" s="100">
        <v>142</v>
      </c>
      <c r="K16" s="100">
        <v>112</v>
      </c>
      <c r="L16" s="100">
        <v>90</v>
      </c>
      <c r="M16" s="100">
        <v>181</v>
      </c>
      <c r="N16" s="100">
        <v>131</v>
      </c>
      <c r="O16" s="100">
        <v>179</v>
      </c>
      <c r="P16" s="100">
        <v>165</v>
      </c>
      <c r="Q16" s="100">
        <v>201</v>
      </c>
      <c r="R16" s="100">
        <v>46</v>
      </c>
      <c r="S16" s="100">
        <v>201</v>
      </c>
      <c r="T16" s="100">
        <v>129</v>
      </c>
      <c r="U16" s="100">
        <v>170</v>
      </c>
      <c r="V16" s="100">
        <v>201</v>
      </c>
      <c r="W16" s="100">
        <v>156</v>
      </c>
      <c r="X16" s="100">
        <v>71</v>
      </c>
      <c r="Y16" s="100">
        <v>167</v>
      </c>
      <c r="Z16" s="100">
        <v>65</v>
      </c>
      <c r="AA16" s="100">
        <v>295</v>
      </c>
      <c r="AB16" s="100">
        <v>287</v>
      </c>
      <c r="AC16" s="100">
        <v>429</v>
      </c>
      <c r="AD16" s="100">
        <v>90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29</v>
      </c>
      <c r="J17" s="101">
        <v>142</v>
      </c>
      <c r="K17" s="101">
        <v>112</v>
      </c>
      <c r="L17" s="101">
        <v>90</v>
      </c>
      <c r="M17" s="101">
        <v>181</v>
      </c>
      <c r="N17" s="101">
        <v>131</v>
      </c>
      <c r="O17" s="101">
        <v>179</v>
      </c>
      <c r="P17" s="101">
        <v>165</v>
      </c>
      <c r="Q17" s="101">
        <v>201</v>
      </c>
      <c r="R17" s="101">
        <v>46</v>
      </c>
      <c r="S17" s="101">
        <v>201</v>
      </c>
      <c r="T17" s="101">
        <v>129</v>
      </c>
      <c r="U17" s="101">
        <v>170</v>
      </c>
      <c r="V17" s="101">
        <v>201</v>
      </c>
      <c r="W17" s="101">
        <v>156</v>
      </c>
      <c r="X17" s="101">
        <v>71</v>
      </c>
      <c r="Y17" s="101">
        <v>167</v>
      </c>
      <c r="Z17" s="101">
        <v>65</v>
      </c>
      <c r="AA17" s="101">
        <v>295</v>
      </c>
      <c r="AB17" s="101">
        <v>287</v>
      </c>
      <c r="AC17" s="101">
        <v>429</v>
      </c>
      <c r="AD17" s="101">
        <v>90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0</v>
      </c>
      <c r="J19" s="100">
        <v>157</v>
      </c>
      <c r="K19" s="100">
        <v>155</v>
      </c>
      <c r="L19" s="100">
        <v>81</v>
      </c>
      <c r="M19" s="100">
        <v>52</v>
      </c>
      <c r="N19" s="100">
        <v>263</v>
      </c>
      <c r="O19" s="100">
        <v>174</v>
      </c>
      <c r="P19" s="100">
        <v>111</v>
      </c>
      <c r="Q19" s="100">
        <v>243</v>
      </c>
      <c r="R19" s="100">
        <v>103</v>
      </c>
      <c r="S19" s="100">
        <v>86</v>
      </c>
      <c r="T19" s="100">
        <v>199</v>
      </c>
      <c r="U19" s="100">
        <v>86</v>
      </c>
      <c r="V19" s="100">
        <v>219</v>
      </c>
      <c r="W19" s="100">
        <v>67</v>
      </c>
      <c r="X19" s="100">
        <v>242</v>
      </c>
      <c r="Y19" s="100">
        <v>80</v>
      </c>
      <c r="Z19" s="100">
        <v>104</v>
      </c>
      <c r="AA19" s="100">
        <v>87</v>
      </c>
      <c r="AB19" s="100">
        <v>342</v>
      </c>
      <c r="AC19" s="100">
        <v>281</v>
      </c>
      <c r="AD19" s="100">
        <v>0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0</v>
      </c>
      <c r="J20" s="101">
        <v>157</v>
      </c>
      <c r="K20" s="101">
        <v>155</v>
      </c>
      <c r="L20" s="101">
        <v>81</v>
      </c>
      <c r="M20" s="101">
        <v>52</v>
      </c>
      <c r="N20" s="101">
        <v>263</v>
      </c>
      <c r="O20" s="101">
        <v>174</v>
      </c>
      <c r="P20" s="101">
        <v>111</v>
      </c>
      <c r="Q20" s="101">
        <v>243</v>
      </c>
      <c r="R20" s="101">
        <v>103</v>
      </c>
      <c r="S20" s="101">
        <v>86</v>
      </c>
      <c r="T20" s="101">
        <v>199</v>
      </c>
      <c r="U20" s="101">
        <v>86</v>
      </c>
      <c r="V20" s="101">
        <v>219</v>
      </c>
      <c r="W20" s="101">
        <v>67</v>
      </c>
      <c r="X20" s="101">
        <v>242</v>
      </c>
      <c r="Y20" s="101">
        <v>80</v>
      </c>
      <c r="Z20" s="101">
        <v>104</v>
      </c>
      <c r="AA20" s="101">
        <v>87</v>
      </c>
      <c r="AB20" s="101">
        <v>342</v>
      </c>
      <c r="AC20" s="101">
        <v>281</v>
      </c>
      <c r="AD20" s="101">
        <v>0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225</v>
      </c>
      <c r="J22" s="130">
        <v>376</v>
      </c>
      <c r="K22" s="130">
        <v>328</v>
      </c>
      <c r="L22" s="130">
        <v>266</v>
      </c>
      <c r="M22" s="130">
        <v>190</v>
      </c>
      <c r="N22" s="130">
        <v>371</v>
      </c>
      <c r="O22" s="130">
        <v>392</v>
      </c>
      <c r="P22" s="130">
        <v>333</v>
      </c>
      <c r="Q22" s="130">
        <v>464</v>
      </c>
      <c r="R22" s="130">
        <v>470</v>
      </c>
      <c r="S22" s="130">
        <v>310</v>
      </c>
      <c r="T22" s="130">
        <v>415</v>
      </c>
      <c r="U22" s="130">
        <v>322</v>
      </c>
      <c r="V22" s="130">
        <v>405</v>
      </c>
      <c r="W22" s="130">
        <v>235</v>
      </c>
      <c r="X22" s="130">
        <v>304</v>
      </c>
      <c r="Y22" s="130">
        <v>234</v>
      </c>
      <c r="Z22" s="130">
        <v>309</v>
      </c>
      <c r="AA22" s="130">
        <v>352</v>
      </c>
      <c r="AB22" s="130">
        <v>563</v>
      </c>
      <c r="AC22" s="130">
        <v>469</v>
      </c>
      <c r="AD22" s="130">
        <v>396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225</v>
      </c>
      <c r="J23" s="101">
        <v>376</v>
      </c>
      <c r="K23" s="101">
        <v>328</v>
      </c>
      <c r="L23" s="101">
        <v>266</v>
      </c>
      <c r="M23" s="101">
        <v>190</v>
      </c>
      <c r="N23" s="101">
        <v>371</v>
      </c>
      <c r="O23" s="101">
        <v>392</v>
      </c>
      <c r="P23" s="101">
        <v>333</v>
      </c>
      <c r="Q23" s="101">
        <v>464</v>
      </c>
      <c r="R23" s="101">
        <v>470</v>
      </c>
      <c r="S23" s="101">
        <v>310</v>
      </c>
      <c r="T23" s="101">
        <v>415</v>
      </c>
      <c r="U23" s="101">
        <v>322</v>
      </c>
      <c r="V23" s="101">
        <v>405</v>
      </c>
      <c r="W23" s="101">
        <v>235</v>
      </c>
      <c r="X23" s="101">
        <v>304</v>
      </c>
      <c r="Y23" s="101">
        <v>234</v>
      </c>
      <c r="Z23" s="101">
        <v>309</v>
      </c>
      <c r="AA23" s="101">
        <v>352</v>
      </c>
      <c r="AB23" s="101">
        <v>563</v>
      </c>
      <c r="AC23" s="101">
        <v>469</v>
      </c>
      <c r="AD23" s="101">
        <v>396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0</v>
      </c>
      <c r="J25" s="100">
        <v>6</v>
      </c>
      <c r="K25" s="100">
        <v>200</v>
      </c>
      <c r="L25" s="100">
        <v>143</v>
      </c>
      <c r="M25" s="100">
        <v>128</v>
      </c>
      <c r="N25" s="100">
        <v>82</v>
      </c>
      <c r="O25" s="100">
        <v>153</v>
      </c>
      <c r="P25" s="100">
        <v>170</v>
      </c>
      <c r="Q25" s="100">
        <v>112</v>
      </c>
      <c r="R25" s="100">
        <v>97</v>
      </c>
      <c r="S25" s="100">
        <v>238</v>
      </c>
      <c r="T25" s="100">
        <v>94</v>
      </c>
      <c r="U25" s="100">
        <v>179</v>
      </c>
      <c r="V25" s="100">
        <v>136</v>
      </c>
      <c r="W25" s="100">
        <v>222</v>
      </c>
      <c r="X25" s="100">
        <v>173</v>
      </c>
      <c r="Y25" s="100">
        <v>150</v>
      </c>
      <c r="Z25" s="100">
        <v>29</v>
      </c>
      <c r="AA25" s="100">
        <v>44</v>
      </c>
      <c r="AB25" s="100">
        <v>131</v>
      </c>
      <c r="AC25" s="100">
        <v>357</v>
      </c>
      <c r="AD25" s="100">
        <v>73</v>
      </c>
      <c r="AE25" s="258">
        <v>1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0</v>
      </c>
      <c r="J26" s="101">
        <v>6</v>
      </c>
      <c r="K26" s="101">
        <v>200</v>
      </c>
      <c r="L26" s="101">
        <v>143</v>
      </c>
      <c r="M26" s="101">
        <v>128</v>
      </c>
      <c r="N26" s="101">
        <v>82</v>
      </c>
      <c r="O26" s="101">
        <v>153</v>
      </c>
      <c r="P26" s="101">
        <v>170</v>
      </c>
      <c r="Q26" s="101">
        <v>112</v>
      </c>
      <c r="R26" s="101">
        <v>97</v>
      </c>
      <c r="S26" s="101">
        <v>238</v>
      </c>
      <c r="T26" s="101">
        <v>94</v>
      </c>
      <c r="U26" s="101">
        <v>179</v>
      </c>
      <c r="V26" s="101">
        <v>136</v>
      </c>
      <c r="W26" s="101">
        <v>222</v>
      </c>
      <c r="X26" s="101">
        <v>173</v>
      </c>
      <c r="Y26" s="101">
        <v>150</v>
      </c>
      <c r="Z26" s="101">
        <v>29</v>
      </c>
      <c r="AA26" s="101">
        <v>44</v>
      </c>
      <c r="AB26" s="101">
        <v>131</v>
      </c>
      <c r="AC26" s="101">
        <v>357</v>
      </c>
      <c r="AD26" s="101">
        <v>73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MP37"/>
  <sheetViews>
    <sheetView showGridLines="0" topLeftCell="N6" zoomScale="75" zoomScaleNormal="75" workbookViewId="0">
      <selection activeCell="AJ24" sqref="AJ2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4</v>
      </c>
      <c r="F2" s="220" t="s">
        <v>69</v>
      </c>
      <c r="G2" s="220"/>
      <c r="H2" s="33">
        <v>300451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'[1]300151'!S9</f>
        <v>2023-47</v>
      </c>
      <c r="T9" s="71" t="str">
        <f>'[1]300151'!T9</f>
        <v>2023-48</v>
      </c>
      <c r="U9" s="71" t="str">
        <f>'[1]300151'!U9</f>
        <v>2023-49</v>
      </c>
      <c r="V9" s="71" t="str">
        <f>'[1]300151'!V9</f>
        <v>2023-50</v>
      </c>
      <c r="W9" s="71" t="str">
        <f>'[1]300151'!W9</f>
        <v>2023-51</v>
      </c>
      <c r="X9" s="71" t="str">
        <f>'[1]300151'!X9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61</v>
      </c>
      <c r="J10" s="75">
        <v>791</v>
      </c>
      <c r="K10" s="75">
        <v>812</v>
      </c>
      <c r="L10" s="75">
        <v>822</v>
      </c>
      <c r="M10" s="75">
        <v>846</v>
      </c>
      <c r="N10" s="75">
        <v>861</v>
      </c>
      <c r="O10" s="75">
        <v>897</v>
      </c>
      <c r="P10" s="75">
        <v>886</v>
      </c>
      <c r="Q10" s="75">
        <v>900</v>
      </c>
      <c r="R10" s="75">
        <v>679</v>
      </c>
      <c r="S10" s="75">
        <v>1344</v>
      </c>
      <c r="T10" s="75">
        <v>1267</v>
      </c>
      <c r="U10" s="75">
        <v>1058</v>
      </c>
      <c r="V10" s="75">
        <v>1271</v>
      </c>
      <c r="W10" s="75">
        <v>1388</v>
      </c>
      <c r="X10" s="75">
        <v>1377</v>
      </c>
      <c r="Y10" s="43">
        <v>1299</v>
      </c>
      <c r="Z10" s="43">
        <v>1085</v>
      </c>
      <c r="AA10" s="43">
        <v>1289</v>
      </c>
      <c r="AB10" s="43">
        <v>1810</v>
      </c>
      <c r="AC10" s="43">
        <v>2710</v>
      </c>
      <c r="AD10" s="43">
        <v>1120</v>
      </c>
      <c r="AE10" s="233">
        <f>IFERROR(SUM(I10:AD10)/SUM(I11:AD11),0)</f>
        <v>0.99687626774847871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61</v>
      </c>
      <c r="J11" s="76">
        <v>791</v>
      </c>
      <c r="K11" s="76">
        <v>812</v>
      </c>
      <c r="L11" s="76">
        <v>822</v>
      </c>
      <c r="M11" s="76">
        <v>846</v>
      </c>
      <c r="N11" s="76">
        <v>861</v>
      </c>
      <c r="O11" s="76">
        <v>898</v>
      </c>
      <c r="P11" s="76">
        <v>895</v>
      </c>
      <c r="Q11" s="76">
        <v>916</v>
      </c>
      <c r="R11" s="76">
        <v>696</v>
      </c>
      <c r="S11" s="76">
        <v>1352</v>
      </c>
      <c r="T11" s="76">
        <v>1292</v>
      </c>
      <c r="U11" s="76">
        <v>1074</v>
      </c>
      <c r="V11" s="76">
        <v>1286</v>
      </c>
      <c r="W11" s="76">
        <v>1408</v>
      </c>
      <c r="X11" s="76">
        <v>1344</v>
      </c>
      <c r="Y11" s="44">
        <v>1299</v>
      </c>
      <c r="Z11" s="44">
        <v>1085</v>
      </c>
      <c r="AA11" s="44">
        <v>1285</v>
      </c>
      <c r="AB11" s="44">
        <v>1808</v>
      </c>
      <c r="AC11" s="44">
        <v>2699</v>
      </c>
      <c r="AD11" s="44">
        <v>1120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60</v>
      </c>
      <c r="J13" s="75">
        <v>790</v>
      </c>
      <c r="K13" s="75">
        <v>807</v>
      </c>
      <c r="L13" s="75">
        <v>814</v>
      </c>
      <c r="M13" s="75">
        <v>843</v>
      </c>
      <c r="N13" s="75">
        <v>856</v>
      </c>
      <c r="O13" s="75">
        <v>895</v>
      </c>
      <c r="P13" s="75">
        <v>882</v>
      </c>
      <c r="Q13" s="75">
        <v>896</v>
      </c>
      <c r="R13" s="75">
        <v>672</v>
      </c>
      <c r="S13" s="75">
        <v>1343</v>
      </c>
      <c r="T13" s="102">
        <v>1265</v>
      </c>
      <c r="U13" s="102">
        <v>1055</v>
      </c>
      <c r="V13" s="102">
        <v>1270</v>
      </c>
      <c r="W13" s="102">
        <v>1385</v>
      </c>
      <c r="X13" s="102">
        <v>1355</v>
      </c>
      <c r="Y13" s="43">
        <v>1299</v>
      </c>
      <c r="Z13" s="43">
        <v>1085</v>
      </c>
      <c r="AA13" s="43">
        <v>1286</v>
      </c>
      <c r="AB13" s="43">
        <v>1802</v>
      </c>
      <c r="AC13" s="43">
        <v>2699</v>
      </c>
      <c r="AD13" s="43">
        <v>1113</v>
      </c>
      <c r="AE13" s="233">
        <f>IFERROR(SUM(I13:AD13)/SUM(I14:AD14),0)</f>
        <v>0.99751355317327683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61</v>
      </c>
      <c r="J14" s="76">
        <v>791</v>
      </c>
      <c r="K14" s="76">
        <v>812</v>
      </c>
      <c r="L14" s="76">
        <v>822</v>
      </c>
      <c r="M14" s="76">
        <v>846</v>
      </c>
      <c r="N14" s="76">
        <v>861</v>
      </c>
      <c r="O14" s="76">
        <v>897</v>
      </c>
      <c r="P14" s="76">
        <v>886</v>
      </c>
      <c r="Q14" s="76">
        <v>900</v>
      </c>
      <c r="R14" s="76">
        <v>679</v>
      </c>
      <c r="S14" s="76">
        <v>1344</v>
      </c>
      <c r="T14" s="103">
        <v>1267</v>
      </c>
      <c r="U14" s="103">
        <v>1058</v>
      </c>
      <c r="V14" s="103">
        <v>1271</v>
      </c>
      <c r="W14" s="103">
        <v>1388</v>
      </c>
      <c r="X14" s="103">
        <v>1337</v>
      </c>
      <c r="Y14" s="44">
        <v>1299</v>
      </c>
      <c r="Z14" s="44">
        <v>1085</v>
      </c>
      <c r="AA14" s="44">
        <v>1289</v>
      </c>
      <c r="AB14" s="44">
        <v>1810</v>
      </c>
      <c r="AC14" s="44">
        <v>2710</v>
      </c>
      <c r="AD14" s="44">
        <v>1120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61</v>
      </c>
      <c r="J16" s="75">
        <v>791</v>
      </c>
      <c r="K16" s="75">
        <v>812</v>
      </c>
      <c r="L16" s="75">
        <v>822</v>
      </c>
      <c r="M16" s="75">
        <v>846</v>
      </c>
      <c r="N16" s="75">
        <v>861</v>
      </c>
      <c r="O16" s="75">
        <v>897</v>
      </c>
      <c r="P16" s="75">
        <v>886</v>
      </c>
      <c r="Q16" s="75">
        <v>900</v>
      </c>
      <c r="R16" s="75">
        <v>679</v>
      </c>
      <c r="S16" s="75">
        <v>679</v>
      </c>
      <c r="T16" s="102">
        <v>1267</v>
      </c>
      <c r="U16" s="102">
        <v>1058</v>
      </c>
      <c r="V16" s="102">
        <v>1271</v>
      </c>
      <c r="W16" s="102">
        <v>1388</v>
      </c>
      <c r="X16" s="102">
        <v>1337</v>
      </c>
      <c r="Y16" s="43">
        <v>1299</v>
      </c>
      <c r="Z16" s="43">
        <v>1085</v>
      </c>
      <c r="AA16" s="43">
        <v>1289</v>
      </c>
      <c r="AB16" s="43">
        <v>1810</v>
      </c>
      <c r="AC16" s="43">
        <v>2710</v>
      </c>
      <c r="AD16" s="43">
        <v>1120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61</v>
      </c>
      <c r="J17" s="76">
        <v>791</v>
      </c>
      <c r="K17" s="76">
        <v>812</v>
      </c>
      <c r="L17" s="76">
        <v>822</v>
      </c>
      <c r="M17" s="76">
        <v>846</v>
      </c>
      <c r="N17" s="76">
        <v>861</v>
      </c>
      <c r="O17" s="76">
        <v>897</v>
      </c>
      <c r="P17" s="76">
        <v>886</v>
      </c>
      <c r="Q17" s="76">
        <v>900</v>
      </c>
      <c r="R17" s="76">
        <v>679</v>
      </c>
      <c r="S17" s="76">
        <v>679</v>
      </c>
      <c r="T17" s="103">
        <v>1267</v>
      </c>
      <c r="U17" s="103">
        <v>1058</v>
      </c>
      <c r="V17" s="103">
        <v>1271</v>
      </c>
      <c r="W17" s="103">
        <v>1388</v>
      </c>
      <c r="X17" s="103">
        <v>1337</v>
      </c>
      <c r="Y17" s="44">
        <v>1299</v>
      </c>
      <c r="Z17" s="44">
        <v>1085</v>
      </c>
      <c r="AA17" s="44">
        <v>1289</v>
      </c>
      <c r="AB17" s="44">
        <v>1810</v>
      </c>
      <c r="AC17" s="44">
        <v>2710</v>
      </c>
      <c r="AD17" s="44">
        <v>1120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124</v>
      </c>
      <c r="J19" s="75">
        <v>595</v>
      </c>
      <c r="K19" s="75">
        <v>803</v>
      </c>
      <c r="L19" s="75">
        <v>836</v>
      </c>
      <c r="M19" s="75">
        <v>829</v>
      </c>
      <c r="N19" s="75">
        <v>826</v>
      </c>
      <c r="O19" s="75">
        <v>912</v>
      </c>
      <c r="P19" s="75">
        <v>715</v>
      </c>
      <c r="Q19" s="75">
        <v>1240</v>
      </c>
      <c r="R19" s="75">
        <v>720</v>
      </c>
      <c r="S19" s="75">
        <v>802</v>
      </c>
      <c r="T19" s="102">
        <v>1295</v>
      </c>
      <c r="U19" s="102">
        <v>1041</v>
      </c>
      <c r="V19" s="102">
        <v>1281</v>
      </c>
      <c r="W19" s="102">
        <v>1295</v>
      </c>
      <c r="X19" s="102">
        <v>1145</v>
      </c>
      <c r="Y19" s="43">
        <v>1342</v>
      </c>
      <c r="Z19" s="43">
        <v>1193</v>
      </c>
      <c r="AA19" s="43">
        <v>964</v>
      </c>
      <c r="AB19" s="43">
        <v>1819</v>
      </c>
      <c r="AC19" s="43">
        <v>1005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124</v>
      </c>
      <c r="J20" s="76">
        <v>595</v>
      </c>
      <c r="K20" s="76">
        <v>803</v>
      </c>
      <c r="L20" s="76">
        <v>836</v>
      </c>
      <c r="M20" s="76">
        <v>829</v>
      </c>
      <c r="N20" s="76">
        <v>826</v>
      </c>
      <c r="O20" s="76">
        <v>912</v>
      </c>
      <c r="P20" s="76">
        <v>715</v>
      </c>
      <c r="Q20" s="76">
        <v>1240</v>
      </c>
      <c r="R20" s="76">
        <v>720</v>
      </c>
      <c r="S20" s="76">
        <v>802</v>
      </c>
      <c r="T20" s="103">
        <v>1295</v>
      </c>
      <c r="U20" s="103">
        <v>1041</v>
      </c>
      <c r="V20" s="103">
        <v>1281</v>
      </c>
      <c r="W20" s="103">
        <v>1295</v>
      </c>
      <c r="X20" s="103">
        <v>1145</v>
      </c>
      <c r="Y20" s="44">
        <v>1342</v>
      </c>
      <c r="Z20" s="44">
        <v>1193</v>
      </c>
      <c r="AA20" s="44">
        <v>964</v>
      </c>
      <c r="AB20" s="44">
        <v>1819</v>
      </c>
      <c r="AC20" s="44">
        <v>1005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1299</v>
      </c>
      <c r="J22" s="75">
        <v>1185</v>
      </c>
      <c r="K22" s="75">
        <v>1435</v>
      </c>
      <c r="L22" s="75">
        <v>1488</v>
      </c>
      <c r="M22" s="75">
        <v>1529</v>
      </c>
      <c r="N22" s="75">
        <v>1532</v>
      </c>
      <c r="O22" s="75">
        <v>1578</v>
      </c>
      <c r="P22" s="75">
        <v>1417</v>
      </c>
      <c r="Q22" s="75">
        <v>1780</v>
      </c>
      <c r="R22" s="75">
        <v>1901</v>
      </c>
      <c r="S22" s="75">
        <v>1720</v>
      </c>
      <c r="T22" s="102">
        <v>1991</v>
      </c>
      <c r="U22" s="102">
        <v>1851</v>
      </c>
      <c r="V22" s="102">
        <v>1992</v>
      </c>
      <c r="W22" s="102">
        <v>2109</v>
      </c>
      <c r="X22" s="102">
        <v>1961</v>
      </c>
      <c r="Y22" s="56">
        <v>1878</v>
      </c>
      <c r="Z22" s="56">
        <v>1653</v>
      </c>
      <c r="AA22" s="56">
        <v>1501</v>
      </c>
      <c r="AB22" s="56">
        <v>2032</v>
      </c>
      <c r="AC22" s="56">
        <v>1385</v>
      </c>
      <c r="AD22" s="56">
        <v>1385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1299</v>
      </c>
      <c r="J23" s="76">
        <v>1185</v>
      </c>
      <c r="K23" s="76">
        <v>1435</v>
      </c>
      <c r="L23" s="76">
        <v>1488</v>
      </c>
      <c r="M23" s="76">
        <v>1529</v>
      </c>
      <c r="N23" s="76">
        <v>1532</v>
      </c>
      <c r="O23" s="76">
        <v>1578</v>
      </c>
      <c r="P23" s="76">
        <v>1417</v>
      </c>
      <c r="Q23" s="76">
        <v>1780</v>
      </c>
      <c r="R23" s="76">
        <v>1901</v>
      </c>
      <c r="S23" s="76">
        <v>1720</v>
      </c>
      <c r="T23" s="103">
        <v>1991</v>
      </c>
      <c r="U23" s="103">
        <v>1851</v>
      </c>
      <c r="V23" s="103">
        <v>1992</v>
      </c>
      <c r="W23" s="103">
        <v>2109</v>
      </c>
      <c r="X23" s="103">
        <v>1961</v>
      </c>
      <c r="Y23" s="44">
        <v>1878</v>
      </c>
      <c r="Z23" s="44">
        <v>1653</v>
      </c>
      <c r="AA23" s="44">
        <v>1501</v>
      </c>
      <c r="AB23" s="44">
        <v>2032</v>
      </c>
      <c r="AC23" s="44">
        <v>1385</v>
      </c>
      <c r="AD23" s="44">
        <v>1385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74</v>
      </c>
      <c r="J25" s="75">
        <v>709</v>
      </c>
      <c r="K25" s="75">
        <v>544</v>
      </c>
      <c r="L25" s="75">
        <v>785</v>
      </c>
      <c r="M25" s="75">
        <v>788</v>
      </c>
      <c r="N25" s="75">
        <v>817</v>
      </c>
      <c r="O25" s="75">
        <v>866</v>
      </c>
      <c r="P25" s="75">
        <v>876</v>
      </c>
      <c r="Q25" s="75">
        <v>877</v>
      </c>
      <c r="R25" s="75">
        <v>599</v>
      </c>
      <c r="S25" s="75">
        <v>974</v>
      </c>
      <c r="T25" s="102">
        <v>1024</v>
      </c>
      <c r="U25" s="102">
        <v>1181</v>
      </c>
      <c r="V25" s="102">
        <v>1139</v>
      </c>
      <c r="W25" s="102">
        <v>1167</v>
      </c>
      <c r="X25" s="102">
        <v>1293</v>
      </c>
      <c r="Y25" s="43">
        <v>1425</v>
      </c>
      <c r="Z25" s="43">
        <v>1193</v>
      </c>
      <c r="AA25" s="43">
        <v>1116</v>
      </c>
      <c r="AB25" s="43">
        <v>1288</v>
      </c>
      <c r="AC25" s="43">
        <v>1641</v>
      </c>
      <c r="AD25" s="43">
        <v>0</v>
      </c>
      <c r="AE25" s="233">
        <f>IFERROR(SUM(I25:AD25)/SUM(I26:AD26),0)</f>
        <v>1.05821864450792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75</v>
      </c>
      <c r="J26" s="76">
        <v>709</v>
      </c>
      <c r="K26" s="76">
        <v>545</v>
      </c>
      <c r="L26" s="76">
        <v>785</v>
      </c>
      <c r="M26" s="76">
        <v>794</v>
      </c>
      <c r="N26" s="76">
        <v>823</v>
      </c>
      <c r="O26" s="76">
        <v>867</v>
      </c>
      <c r="P26" s="76">
        <v>877</v>
      </c>
      <c r="Q26" s="76">
        <v>879</v>
      </c>
      <c r="R26" s="76">
        <v>602</v>
      </c>
      <c r="S26" s="76">
        <v>978</v>
      </c>
      <c r="T26" s="103">
        <v>1025</v>
      </c>
      <c r="U26" s="103">
        <v>1181</v>
      </c>
      <c r="V26" s="103">
        <v>0</v>
      </c>
      <c r="W26" s="103">
        <v>1168</v>
      </c>
      <c r="X26" s="103">
        <v>1294</v>
      </c>
      <c r="Y26" s="44">
        <v>1425</v>
      </c>
      <c r="Z26" s="44">
        <v>1193</v>
      </c>
      <c r="AA26" s="44">
        <v>1110</v>
      </c>
      <c r="AB26" s="44">
        <v>1284</v>
      </c>
      <c r="AC26" s="44">
        <v>1641</v>
      </c>
      <c r="AD26" s="44">
        <v>0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R21">
    <cfRule type="colorScale" priority="3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S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T21:X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628" priority="17" operator="greaterThan">
      <formula>95%</formula>
    </cfRule>
    <cfRule type="cellIs" dxfId="627" priority="18" operator="greaterThanOrEqual">
      <formula>90%</formula>
    </cfRule>
    <cfRule type="cellIs" dxfId="626" priority="19" operator="lessThan">
      <formula>89.99%</formula>
    </cfRule>
  </conditionalFormatting>
  <conditionalFormatting sqref="AE13">
    <cfRule type="cellIs" dxfId="625" priority="14" operator="greaterThan">
      <formula>95%</formula>
    </cfRule>
    <cfRule type="cellIs" dxfId="624" priority="15" operator="greaterThanOrEqual">
      <formula>90%</formula>
    </cfRule>
    <cfRule type="cellIs" dxfId="623" priority="16" operator="lessThan">
      <formula>89.99%</formula>
    </cfRule>
  </conditionalFormatting>
  <conditionalFormatting sqref="AE16">
    <cfRule type="cellIs" dxfId="622" priority="11" operator="greaterThan">
      <formula>95%</formula>
    </cfRule>
    <cfRule type="cellIs" dxfId="621" priority="12" operator="greaterThanOrEqual">
      <formula>90%</formula>
    </cfRule>
    <cfRule type="cellIs" dxfId="620" priority="13" operator="lessThan">
      <formula>89.99%</formula>
    </cfRule>
  </conditionalFormatting>
  <conditionalFormatting sqref="AE19">
    <cfRule type="cellIs" dxfId="619" priority="8" operator="greaterThan">
      <formula>95%</formula>
    </cfRule>
    <cfRule type="cellIs" dxfId="618" priority="9" operator="greaterThanOrEqual">
      <formula>90%</formula>
    </cfRule>
    <cfRule type="cellIs" dxfId="617" priority="10" operator="lessThan">
      <formula>89.99%</formula>
    </cfRule>
  </conditionalFormatting>
  <conditionalFormatting sqref="AE22">
    <cfRule type="cellIs" dxfId="616" priority="6" operator="greaterThanOrEqual">
      <formula>100%</formula>
    </cfRule>
    <cfRule type="cellIs" dxfId="615" priority="7" operator="lessThan">
      <formula>99.99%</formula>
    </cfRule>
  </conditionalFormatting>
  <conditionalFormatting sqref="AE25">
    <cfRule type="cellIs" dxfId="614" priority="3" operator="greaterThan">
      <formula>95%</formula>
    </cfRule>
    <cfRule type="cellIs" dxfId="613" priority="4" operator="greaterThanOrEqual">
      <formula>90%</formula>
    </cfRule>
    <cfRule type="cellIs" dxfId="612" priority="5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0D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69C2"/>
  </sheetPr>
  <dimension ref="A1:AMP37"/>
  <sheetViews>
    <sheetView showGridLines="0" topLeftCell="Z1" zoomScale="75" zoomScaleNormal="75" workbookViewId="0">
      <selection activeCell="Z24" sqref="Z2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5</v>
      </c>
      <c r="F2" s="220" t="s">
        <v>69</v>
      </c>
      <c r="G2" s="220"/>
      <c r="H2" s="33">
        <v>300551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81" t="s">
        <v>71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v>1</v>
      </c>
      <c r="B10" s="241" t="s">
        <v>37</v>
      </c>
      <c r="C10" s="237" t="s">
        <v>38</v>
      </c>
      <c r="D10" s="243" t="s">
        <v>39</v>
      </c>
      <c r="E10" s="237" t="s">
        <v>40</v>
      </c>
      <c r="F10" s="238" t="s">
        <v>41</v>
      </c>
      <c r="G10" s="239">
        <v>0.9</v>
      </c>
      <c r="H10" s="42" t="s">
        <v>42</v>
      </c>
      <c r="I10" s="43">
        <v>87</v>
      </c>
      <c r="J10" s="43">
        <v>500</v>
      </c>
      <c r="K10" s="43">
        <v>462</v>
      </c>
      <c r="L10" s="43">
        <v>478</v>
      </c>
      <c r="M10" s="43">
        <v>540</v>
      </c>
      <c r="N10" s="43">
        <v>565</v>
      </c>
      <c r="O10" s="43">
        <v>527</v>
      </c>
      <c r="P10" s="43">
        <v>580</v>
      </c>
      <c r="Q10" s="43">
        <v>599</v>
      </c>
      <c r="R10" s="43">
        <v>382</v>
      </c>
      <c r="S10" s="43">
        <v>666</v>
      </c>
      <c r="T10" s="43">
        <v>732</v>
      </c>
      <c r="U10" s="106">
        <v>615</v>
      </c>
      <c r="V10" s="107">
        <v>763</v>
      </c>
      <c r="W10" s="106">
        <v>871</v>
      </c>
      <c r="X10" s="43">
        <v>836</v>
      </c>
      <c r="Y10" s="43">
        <v>892</v>
      </c>
      <c r="Z10" s="43">
        <v>676</v>
      </c>
      <c r="AA10" s="43">
        <v>1033</v>
      </c>
      <c r="AB10" s="43">
        <v>1611</v>
      </c>
      <c r="AC10" s="43">
        <v>2269</v>
      </c>
      <c r="AD10" s="43">
        <v>514</v>
      </c>
      <c r="AE10" s="233">
        <f>IFERROR(SUM(I10:AD10)/SUM(I11:AD11),0)</f>
        <v>1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39"/>
      <c r="H11" s="42" t="s">
        <v>43</v>
      </c>
      <c r="I11" s="44">
        <v>87</v>
      </c>
      <c r="J11" s="44">
        <v>500</v>
      </c>
      <c r="K11" s="44">
        <v>462</v>
      </c>
      <c r="L11" s="44">
        <v>478</v>
      </c>
      <c r="M11" s="44">
        <v>540</v>
      </c>
      <c r="N11" s="44">
        <v>565</v>
      </c>
      <c r="O11" s="44">
        <v>527</v>
      </c>
      <c r="P11" s="44">
        <v>580</v>
      </c>
      <c r="Q11" s="44">
        <v>599</v>
      </c>
      <c r="R11" s="44">
        <v>382</v>
      </c>
      <c r="S11" s="44">
        <v>666</v>
      </c>
      <c r="T11" s="44">
        <v>732</v>
      </c>
      <c r="U11" s="108">
        <v>615</v>
      </c>
      <c r="V11" s="109">
        <v>763</v>
      </c>
      <c r="W11" s="110">
        <v>871</v>
      </c>
      <c r="X11" s="44">
        <v>836</v>
      </c>
      <c r="Y11" s="44">
        <v>892</v>
      </c>
      <c r="Z11" s="44">
        <v>676</v>
      </c>
      <c r="AA11" s="44">
        <v>1033</v>
      </c>
      <c r="AB11" s="44">
        <v>1611</v>
      </c>
      <c r="AC11" s="44">
        <v>2269</v>
      </c>
      <c r="AD11" s="44">
        <v>514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v>2</v>
      </c>
      <c r="B13" s="241" t="s">
        <v>44</v>
      </c>
      <c r="C13" s="237" t="s">
        <v>45</v>
      </c>
      <c r="D13" s="243" t="s">
        <v>46</v>
      </c>
      <c r="E13" s="237" t="s">
        <v>47</v>
      </c>
      <c r="F13" s="238" t="s">
        <v>41</v>
      </c>
      <c r="G13" s="239">
        <v>0.9</v>
      </c>
      <c r="H13" s="42" t="s">
        <v>48</v>
      </c>
      <c r="I13" s="43">
        <v>86</v>
      </c>
      <c r="J13" s="43">
        <v>496</v>
      </c>
      <c r="K13" s="43">
        <v>457</v>
      </c>
      <c r="L13" s="43">
        <v>472</v>
      </c>
      <c r="M13" s="43">
        <v>535</v>
      </c>
      <c r="N13" s="43">
        <v>564</v>
      </c>
      <c r="O13" s="43">
        <v>525</v>
      </c>
      <c r="P13" s="43">
        <v>575</v>
      </c>
      <c r="Q13" s="43">
        <v>593</v>
      </c>
      <c r="R13" s="43">
        <v>377</v>
      </c>
      <c r="S13" s="43">
        <v>660</v>
      </c>
      <c r="T13" s="43">
        <v>728</v>
      </c>
      <c r="U13" s="106">
        <v>612</v>
      </c>
      <c r="V13" s="107">
        <v>763</v>
      </c>
      <c r="W13" s="43">
        <v>866</v>
      </c>
      <c r="X13" s="106">
        <v>832</v>
      </c>
      <c r="Y13" s="43">
        <v>891</v>
      </c>
      <c r="Z13" s="43">
        <v>671</v>
      </c>
      <c r="AA13" s="43">
        <v>1032</v>
      </c>
      <c r="AB13" s="43">
        <v>1598</v>
      </c>
      <c r="AC13" s="43">
        <v>1242</v>
      </c>
      <c r="AD13" s="43">
        <v>470</v>
      </c>
      <c r="AE13" s="233">
        <f>IFERROR(SUM(I13:AD13)/SUM(I14:AD14),0)</f>
        <v>0.92881837263859734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39"/>
      <c r="H14" s="42" t="s">
        <v>42</v>
      </c>
      <c r="I14" s="44">
        <v>87</v>
      </c>
      <c r="J14" s="44">
        <v>500</v>
      </c>
      <c r="K14" s="44">
        <v>462</v>
      </c>
      <c r="L14" s="44">
        <v>478</v>
      </c>
      <c r="M14" s="44">
        <v>540</v>
      </c>
      <c r="N14" s="44">
        <v>565</v>
      </c>
      <c r="O14" s="44">
        <v>527</v>
      </c>
      <c r="P14" s="44">
        <v>580</v>
      </c>
      <c r="Q14" s="44">
        <v>599</v>
      </c>
      <c r="R14" s="44">
        <v>382</v>
      </c>
      <c r="S14" s="44">
        <v>666</v>
      </c>
      <c r="T14" s="44">
        <v>732</v>
      </c>
      <c r="U14" s="108">
        <v>615</v>
      </c>
      <c r="V14" s="109">
        <v>763</v>
      </c>
      <c r="W14" s="44">
        <v>871</v>
      </c>
      <c r="X14" s="108">
        <v>836</v>
      </c>
      <c r="Y14" s="44">
        <v>892</v>
      </c>
      <c r="Z14" s="44">
        <v>676</v>
      </c>
      <c r="AA14" s="44">
        <v>1033</v>
      </c>
      <c r="AB14" s="44">
        <v>1611</v>
      </c>
      <c r="AC14" s="44">
        <v>2269</v>
      </c>
      <c r="AD14" s="44">
        <v>514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v>3</v>
      </c>
      <c r="B16" s="241" t="s">
        <v>49</v>
      </c>
      <c r="C16" s="237" t="s">
        <v>50</v>
      </c>
      <c r="D16" s="243" t="s">
        <v>51</v>
      </c>
      <c r="E16" s="237" t="s">
        <v>52</v>
      </c>
      <c r="F16" s="238" t="s">
        <v>41</v>
      </c>
      <c r="G16" s="239">
        <v>0.9</v>
      </c>
      <c r="H16" s="42" t="s">
        <v>53</v>
      </c>
      <c r="I16" s="43">
        <v>87</v>
      </c>
      <c r="J16" s="43">
        <v>500</v>
      </c>
      <c r="K16" s="43">
        <v>462</v>
      </c>
      <c r="L16" s="43">
        <v>478</v>
      </c>
      <c r="M16" s="43">
        <v>540</v>
      </c>
      <c r="N16" s="43">
        <v>565</v>
      </c>
      <c r="O16" s="43">
        <v>527</v>
      </c>
      <c r="P16" s="43">
        <v>580</v>
      </c>
      <c r="Q16" s="43">
        <v>599</v>
      </c>
      <c r="R16" s="43">
        <v>382</v>
      </c>
      <c r="S16" s="43">
        <v>666</v>
      </c>
      <c r="T16" s="43">
        <v>732</v>
      </c>
      <c r="U16" s="106">
        <v>615</v>
      </c>
      <c r="V16" s="107">
        <v>763</v>
      </c>
      <c r="W16" s="43">
        <v>871</v>
      </c>
      <c r="X16" s="43">
        <v>836</v>
      </c>
      <c r="Y16" s="43">
        <v>892</v>
      </c>
      <c r="Z16" s="43">
        <v>676</v>
      </c>
      <c r="AA16" s="43">
        <v>1033</v>
      </c>
      <c r="AB16" s="43">
        <v>1611</v>
      </c>
      <c r="AC16" s="43">
        <v>2269</v>
      </c>
      <c r="AD16" s="43">
        <v>514</v>
      </c>
      <c r="AE16" s="233">
        <f>IFERROR(SUM(I16:AD16)/SUM(I17:AD17),0)</f>
        <v>1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39"/>
      <c r="H17" s="42" t="s">
        <v>54</v>
      </c>
      <c r="I17" s="44">
        <v>87</v>
      </c>
      <c r="J17" s="44">
        <v>500</v>
      </c>
      <c r="K17" s="44">
        <v>462</v>
      </c>
      <c r="L17" s="44">
        <v>478</v>
      </c>
      <c r="M17" s="44">
        <v>540</v>
      </c>
      <c r="N17" s="44">
        <v>565</v>
      </c>
      <c r="O17" s="44">
        <v>527</v>
      </c>
      <c r="P17" s="44">
        <v>580</v>
      </c>
      <c r="Q17" s="44">
        <v>599</v>
      </c>
      <c r="R17" s="44">
        <v>382</v>
      </c>
      <c r="S17" s="44">
        <v>666</v>
      </c>
      <c r="T17" s="44">
        <v>732</v>
      </c>
      <c r="U17" s="108">
        <v>615</v>
      </c>
      <c r="V17" s="109">
        <v>763</v>
      </c>
      <c r="W17" s="44">
        <v>871</v>
      </c>
      <c r="X17" s="44">
        <v>836</v>
      </c>
      <c r="Y17" s="44">
        <v>892</v>
      </c>
      <c r="Z17" s="44">
        <v>676</v>
      </c>
      <c r="AA17" s="44">
        <v>1033</v>
      </c>
      <c r="AB17" s="44">
        <v>1611</v>
      </c>
      <c r="AC17" s="44">
        <v>2269</v>
      </c>
      <c r="AD17" s="44">
        <v>514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v>4</v>
      </c>
      <c r="B19" s="241" t="s">
        <v>55</v>
      </c>
      <c r="C19" s="237" t="s">
        <v>50</v>
      </c>
      <c r="D19" s="243" t="s">
        <v>56</v>
      </c>
      <c r="E19" s="237" t="s">
        <v>57</v>
      </c>
      <c r="F19" s="238" t="s">
        <v>41</v>
      </c>
      <c r="G19" s="239">
        <v>0.9</v>
      </c>
      <c r="H19" s="42" t="s">
        <v>58</v>
      </c>
      <c r="I19" s="43">
        <v>212</v>
      </c>
      <c r="J19" s="43">
        <v>373</v>
      </c>
      <c r="K19" s="43">
        <v>409</v>
      </c>
      <c r="L19" s="43">
        <v>461</v>
      </c>
      <c r="M19" s="43">
        <v>191</v>
      </c>
      <c r="N19" s="43">
        <v>925</v>
      </c>
      <c r="O19" s="43">
        <v>538</v>
      </c>
      <c r="P19" s="43">
        <v>585</v>
      </c>
      <c r="Q19" s="43">
        <v>692</v>
      </c>
      <c r="R19" s="43">
        <v>433</v>
      </c>
      <c r="S19" s="43">
        <v>291</v>
      </c>
      <c r="T19" s="43">
        <v>789</v>
      </c>
      <c r="U19" s="106">
        <v>619</v>
      </c>
      <c r="V19" s="107">
        <v>881</v>
      </c>
      <c r="W19" s="43">
        <v>680</v>
      </c>
      <c r="X19" s="43">
        <v>824</v>
      </c>
      <c r="Y19" s="43">
        <v>732</v>
      </c>
      <c r="Z19" s="43">
        <v>500</v>
      </c>
      <c r="AA19" s="43">
        <v>985</v>
      </c>
      <c r="AB19" s="43">
        <v>1247</v>
      </c>
      <c r="AC19" s="43">
        <v>1047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40"/>
      <c r="B20" s="241"/>
      <c r="C20" s="237"/>
      <c r="D20" s="243"/>
      <c r="E20" s="237"/>
      <c r="F20" s="238"/>
      <c r="G20" s="239"/>
      <c r="H20" s="42" t="s">
        <v>59</v>
      </c>
      <c r="I20" s="44">
        <v>212</v>
      </c>
      <c r="J20" s="44">
        <v>373</v>
      </c>
      <c r="K20" s="44">
        <v>409</v>
      </c>
      <c r="L20" s="44">
        <v>461</v>
      </c>
      <c r="M20" s="44">
        <v>191</v>
      </c>
      <c r="N20" s="44">
        <v>925</v>
      </c>
      <c r="O20" s="44">
        <v>538</v>
      </c>
      <c r="P20" s="44">
        <v>585</v>
      </c>
      <c r="Q20" s="44">
        <v>692</v>
      </c>
      <c r="R20" s="44">
        <v>433</v>
      </c>
      <c r="S20" s="44">
        <v>291</v>
      </c>
      <c r="T20" s="44">
        <v>789</v>
      </c>
      <c r="U20" s="108">
        <v>619</v>
      </c>
      <c r="V20" s="109">
        <v>881</v>
      </c>
      <c r="W20" s="44">
        <v>680</v>
      </c>
      <c r="X20" s="44">
        <v>824</v>
      </c>
      <c r="Y20" s="44">
        <v>732</v>
      </c>
      <c r="Z20" s="44">
        <v>500</v>
      </c>
      <c r="AA20" s="44">
        <v>985</v>
      </c>
      <c r="AB20" s="44">
        <v>1247</v>
      </c>
      <c r="AC20" s="44">
        <v>1047</v>
      </c>
      <c r="AD20" s="44">
        <v>0</v>
      </c>
      <c r="AE20" s="233"/>
    </row>
    <row r="21" spans="1:43" s="46" customFormat="1" ht="8.1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56">
        <v>783</v>
      </c>
      <c r="J22" s="56">
        <v>578</v>
      </c>
      <c r="K22" s="56">
        <v>640</v>
      </c>
      <c r="L22" s="56">
        <v>692</v>
      </c>
      <c r="M22" s="56">
        <v>452</v>
      </c>
      <c r="N22" s="56">
        <v>864</v>
      </c>
      <c r="O22" s="56">
        <v>854</v>
      </c>
      <c r="P22" s="56">
        <v>903</v>
      </c>
      <c r="Q22" s="80">
        <v>1018</v>
      </c>
      <c r="R22" s="56">
        <v>1025</v>
      </c>
      <c r="S22" s="56">
        <v>681</v>
      </c>
      <c r="T22" s="56">
        <v>915</v>
      </c>
      <c r="U22" s="106">
        <v>884</v>
      </c>
      <c r="V22" s="107">
        <v>1.163</v>
      </c>
      <c r="W22" s="91">
        <v>1.1100000000000001</v>
      </c>
      <c r="X22" s="56">
        <v>1.107</v>
      </c>
      <c r="Y22" s="56">
        <v>1.0149999999999999</v>
      </c>
      <c r="Z22" s="56">
        <v>725</v>
      </c>
      <c r="AA22" s="56">
        <v>981</v>
      </c>
      <c r="AB22" s="56">
        <v>1239</v>
      </c>
      <c r="AC22" s="56">
        <v>1463</v>
      </c>
      <c r="AD22" s="56">
        <v>1383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44">
        <v>783</v>
      </c>
      <c r="J23" s="44">
        <v>578</v>
      </c>
      <c r="K23" s="44">
        <v>640</v>
      </c>
      <c r="L23" s="44">
        <v>692</v>
      </c>
      <c r="M23" s="44">
        <v>452</v>
      </c>
      <c r="N23" s="44">
        <v>864</v>
      </c>
      <c r="O23" s="44">
        <v>854</v>
      </c>
      <c r="P23" s="44">
        <v>903</v>
      </c>
      <c r="Q23" s="81">
        <v>1018</v>
      </c>
      <c r="R23" s="44">
        <v>1025</v>
      </c>
      <c r="S23" s="44">
        <v>681</v>
      </c>
      <c r="T23" s="44">
        <v>915</v>
      </c>
      <c r="U23" s="108">
        <v>884</v>
      </c>
      <c r="V23" s="109">
        <v>1.163</v>
      </c>
      <c r="W23" s="92">
        <v>1.1100000000000001</v>
      </c>
      <c r="X23" s="44">
        <v>1.107</v>
      </c>
      <c r="Y23" s="44">
        <v>1.0149999999999999</v>
      </c>
      <c r="Z23" s="44">
        <v>725</v>
      </c>
      <c r="AA23" s="44">
        <v>981</v>
      </c>
      <c r="AB23" s="44">
        <v>1239</v>
      </c>
      <c r="AC23" s="44">
        <v>1463</v>
      </c>
      <c r="AD23" s="44">
        <v>1383</v>
      </c>
      <c r="AE23" s="233"/>
    </row>
    <row r="24" spans="1:43" s="31" customFormat="1" ht="15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v>6</v>
      </c>
      <c r="B25" s="241" t="s">
        <v>63</v>
      </c>
      <c r="C25" s="237" t="s">
        <v>45</v>
      </c>
      <c r="D25" s="243" t="s">
        <v>64</v>
      </c>
      <c r="E25" s="237" t="s">
        <v>65</v>
      </c>
      <c r="F25" s="238" t="s">
        <v>41</v>
      </c>
      <c r="G25" s="239">
        <v>0.9</v>
      </c>
      <c r="H25" s="42" t="s">
        <v>66</v>
      </c>
      <c r="I25" s="43">
        <v>152</v>
      </c>
      <c r="J25" s="43">
        <v>578</v>
      </c>
      <c r="K25" s="43">
        <v>331</v>
      </c>
      <c r="L25" s="43">
        <v>409</v>
      </c>
      <c r="M25" s="43">
        <v>431</v>
      </c>
      <c r="N25" s="43">
        <v>510</v>
      </c>
      <c r="O25" s="43">
        <v>548</v>
      </c>
      <c r="P25" s="43">
        <v>536</v>
      </c>
      <c r="Q25" s="43">
        <v>577</v>
      </c>
      <c r="R25" s="43">
        <v>426</v>
      </c>
      <c r="S25" s="43">
        <v>627</v>
      </c>
      <c r="T25" s="43">
        <v>555</v>
      </c>
      <c r="U25" s="106">
        <v>650</v>
      </c>
      <c r="V25" s="107">
        <v>602</v>
      </c>
      <c r="W25" s="43">
        <v>728</v>
      </c>
      <c r="X25" s="43">
        <v>827</v>
      </c>
      <c r="Y25" s="43">
        <v>824</v>
      </c>
      <c r="Z25" s="43">
        <v>790</v>
      </c>
      <c r="AA25" s="43">
        <v>729</v>
      </c>
      <c r="AB25" s="43">
        <v>989</v>
      </c>
      <c r="AC25" s="43">
        <v>814</v>
      </c>
      <c r="AD25" s="43">
        <v>80</v>
      </c>
      <c r="AE25" s="233">
        <f>IFERROR(SUM(I25:AD25)/SUM(I26:AD26),0)</f>
        <v>1</v>
      </c>
    </row>
    <row r="26" spans="1:43" ht="50.1" customHeight="1">
      <c r="A26" s="240"/>
      <c r="B26" s="241"/>
      <c r="C26" s="237"/>
      <c r="D26" s="243"/>
      <c r="E26" s="237"/>
      <c r="F26" s="238"/>
      <c r="G26" s="239"/>
      <c r="H26" s="42" t="s">
        <v>67</v>
      </c>
      <c r="I26" s="44">
        <v>152</v>
      </c>
      <c r="J26" s="44">
        <v>578</v>
      </c>
      <c r="K26" s="44">
        <v>331</v>
      </c>
      <c r="L26" s="44">
        <v>409</v>
      </c>
      <c r="M26" s="44">
        <v>431</v>
      </c>
      <c r="N26" s="44">
        <v>510</v>
      </c>
      <c r="O26" s="44">
        <v>548</v>
      </c>
      <c r="P26" s="44">
        <v>536</v>
      </c>
      <c r="Q26" s="44">
        <v>577</v>
      </c>
      <c r="R26" s="44">
        <v>426</v>
      </c>
      <c r="S26" s="44">
        <v>627</v>
      </c>
      <c r="T26" s="44">
        <v>555</v>
      </c>
      <c r="U26" s="108">
        <v>650</v>
      </c>
      <c r="V26" s="109">
        <v>602</v>
      </c>
      <c r="W26" s="44">
        <v>728</v>
      </c>
      <c r="X26" s="44">
        <v>827</v>
      </c>
      <c r="Y26" s="44">
        <v>824</v>
      </c>
      <c r="Z26" s="44">
        <v>790</v>
      </c>
      <c r="AA26" s="44">
        <v>729</v>
      </c>
      <c r="AB26" s="44">
        <v>989</v>
      </c>
      <c r="AC26" s="44">
        <v>814</v>
      </c>
      <c r="AD26" s="44">
        <v>80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611" priority="15" operator="greaterThan">
      <formula>95%</formula>
    </cfRule>
    <cfRule type="cellIs" dxfId="610" priority="16" operator="greaterThanOrEqual">
      <formula>90%</formula>
    </cfRule>
    <cfRule type="cellIs" dxfId="609" priority="17" operator="lessThan">
      <formula>89.99%</formula>
    </cfRule>
  </conditionalFormatting>
  <conditionalFormatting sqref="AE13">
    <cfRule type="cellIs" dxfId="608" priority="12" operator="greaterThan">
      <formula>95%</formula>
    </cfRule>
    <cfRule type="cellIs" dxfId="607" priority="13" operator="greaterThanOrEqual">
      <formula>90%</formula>
    </cfRule>
    <cfRule type="cellIs" dxfId="606" priority="14" operator="lessThan">
      <formula>89.99%</formula>
    </cfRule>
  </conditionalFormatting>
  <conditionalFormatting sqref="AE16">
    <cfRule type="cellIs" dxfId="605" priority="9" operator="greaterThan">
      <formula>95%</formula>
    </cfRule>
    <cfRule type="cellIs" dxfId="604" priority="10" operator="greaterThanOrEqual">
      <formula>90%</formula>
    </cfRule>
    <cfRule type="cellIs" dxfId="603" priority="11" operator="lessThan">
      <formula>89.99%</formula>
    </cfRule>
  </conditionalFormatting>
  <conditionalFormatting sqref="AE19">
    <cfRule type="cellIs" dxfId="602" priority="6" operator="greaterThan">
      <formula>95%</formula>
    </cfRule>
    <cfRule type="cellIs" dxfId="601" priority="7" operator="greaterThanOrEqual">
      <formula>90%</formula>
    </cfRule>
    <cfRule type="cellIs" dxfId="600" priority="8" operator="lessThan">
      <formula>89.99%</formula>
    </cfRule>
  </conditionalFormatting>
  <conditionalFormatting sqref="AE22">
    <cfRule type="cellIs" dxfId="599" priority="4" operator="greaterThanOrEqual">
      <formula>100%</formula>
    </cfRule>
    <cfRule type="cellIs" dxfId="598" priority="5" operator="lessThan">
      <formula>99.99%</formula>
    </cfRule>
  </conditionalFormatting>
  <conditionalFormatting sqref="AE25">
    <cfRule type="cellIs" dxfId="597" priority="1" operator="greaterThan">
      <formula>95%</formula>
    </cfRule>
    <cfRule type="cellIs" dxfId="596" priority="2" operator="greaterThanOrEqual">
      <formula>90%</formula>
    </cfRule>
    <cfRule type="cellIs" dxfId="595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69C2"/>
  </sheetPr>
  <dimension ref="A1:AMP37"/>
  <sheetViews>
    <sheetView showGridLines="0" topLeftCell="X1" zoomScale="75" zoomScaleNormal="75" workbookViewId="0">
      <selection activeCell="X23" sqref="X23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5</v>
      </c>
      <c r="F2" s="220" t="s">
        <v>69</v>
      </c>
      <c r="G2" s="220"/>
      <c r="H2" s="33">
        <v>300552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81" t="s">
        <v>71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v>1</v>
      </c>
      <c r="B10" s="241" t="s">
        <v>37</v>
      </c>
      <c r="C10" s="237" t="s">
        <v>38</v>
      </c>
      <c r="D10" s="243" t="s">
        <v>39</v>
      </c>
      <c r="E10" s="237" t="s">
        <v>40</v>
      </c>
      <c r="F10" s="238" t="s">
        <v>41</v>
      </c>
      <c r="G10" s="239">
        <v>0.9</v>
      </c>
      <c r="H10" s="42" t="s">
        <v>42</v>
      </c>
      <c r="I10" s="106">
        <v>31</v>
      </c>
      <c r="J10" s="107">
        <v>168</v>
      </c>
      <c r="K10" s="107">
        <v>311</v>
      </c>
      <c r="L10" s="107">
        <v>156</v>
      </c>
      <c r="M10" s="107">
        <v>123</v>
      </c>
      <c r="N10" s="107">
        <v>217</v>
      </c>
      <c r="O10" s="107">
        <v>88</v>
      </c>
      <c r="P10" s="107">
        <v>167</v>
      </c>
      <c r="Q10" s="107">
        <v>112</v>
      </c>
      <c r="R10" s="107">
        <v>89</v>
      </c>
      <c r="S10" s="107">
        <v>178</v>
      </c>
      <c r="T10" s="107">
        <v>233</v>
      </c>
      <c r="U10" s="107">
        <v>183</v>
      </c>
      <c r="V10" s="106">
        <v>203</v>
      </c>
      <c r="W10" s="107">
        <v>105</v>
      </c>
      <c r="X10" s="43">
        <v>123</v>
      </c>
      <c r="Y10" s="106">
        <v>173</v>
      </c>
      <c r="Z10" s="43">
        <v>136</v>
      </c>
      <c r="AA10" s="43">
        <v>213</v>
      </c>
      <c r="AB10" s="43">
        <v>213</v>
      </c>
      <c r="AC10" s="43">
        <v>358</v>
      </c>
      <c r="AD10" s="43">
        <v>156</v>
      </c>
      <c r="AE10" s="233">
        <f>IFERROR(SUM(I10:AD10)/SUM(I11:AD11),0)</f>
        <v>1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39"/>
      <c r="H11" s="42" t="s">
        <v>43</v>
      </c>
      <c r="I11" s="108">
        <v>31</v>
      </c>
      <c r="J11" s="109">
        <v>168</v>
      </c>
      <c r="K11" s="109">
        <v>311</v>
      </c>
      <c r="L11" s="109">
        <v>156</v>
      </c>
      <c r="M11" s="109">
        <v>123</v>
      </c>
      <c r="N11" s="109">
        <v>217</v>
      </c>
      <c r="O11" s="109">
        <v>88</v>
      </c>
      <c r="P11" s="109">
        <v>167</v>
      </c>
      <c r="Q11" s="109">
        <v>112</v>
      </c>
      <c r="R11" s="109">
        <v>89</v>
      </c>
      <c r="S11" s="109">
        <v>178</v>
      </c>
      <c r="T11" s="109">
        <v>233</v>
      </c>
      <c r="U11" s="109">
        <v>183</v>
      </c>
      <c r="V11" s="108">
        <v>203</v>
      </c>
      <c r="W11" s="109">
        <v>105</v>
      </c>
      <c r="X11" s="44">
        <v>123</v>
      </c>
      <c r="Y11" s="108">
        <v>173</v>
      </c>
      <c r="Z11" s="44">
        <v>136</v>
      </c>
      <c r="AA11" s="44">
        <v>213</v>
      </c>
      <c r="AB11" s="44">
        <v>213</v>
      </c>
      <c r="AC11" s="44">
        <v>358</v>
      </c>
      <c r="AD11" s="44">
        <v>156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v>2</v>
      </c>
      <c r="B13" s="241" t="s">
        <v>44</v>
      </c>
      <c r="C13" s="237" t="s">
        <v>45</v>
      </c>
      <c r="D13" s="243" t="s">
        <v>46</v>
      </c>
      <c r="E13" s="237" t="s">
        <v>47</v>
      </c>
      <c r="F13" s="238" t="s">
        <v>41</v>
      </c>
      <c r="G13" s="239">
        <v>0.9</v>
      </c>
      <c r="H13" s="42" t="s">
        <v>48</v>
      </c>
      <c r="I13" s="106">
        <v>31</v>
      </c>
      <c r="J13" s="107">
        <v>168</v>
      </c>
      <c r="K13" s="107">
        <v>311</v>
      </c>
      <c r="L13" s="107">
        <v>156</v>
      </c>
      <c r="M13" s="107">
        <v>121</v>
      </c>
      <c r="N13" s="107">
        <v>217</v>
      </c>
      <c r="O13" s="107">
        <v>87</v>
      </c>
      <c r="P13" s="107">
        <v>165</v>
      </c>
      <c r="Q13" s="107">
        <v>111</v>
      </c>
      <c r="R13" s="107">
        <v>88</v>
      </c>
      <c r="S13" s="107">
        <v>177</v>
      </c>
      <c r="T13" s="107">
        <v>231</v>
      </c>
      <c r="U13" s="107">
        <v>183</v>
      </c>
      <c r="V13" s="106">
        <v>203</v>
      </c>
      <c r="W13" s="107">
        <v>105</v>
      </c>
      <c r="X13" s="43">
        <v>122</v>
      </c>
      <c r="Y13" s="106">
        <v>171</v>
      </c>
      <c r="Z13" s="43">
        <v>136</v>
      </c>
      <c r="AA13" s="43">
        <v>213</v>
      </c>
      <c r="AB13" s="43">
        <v>209</v>
      </c>
      <c r="AC13" s="43">
        <v>357</v>
      </c>
      <c r="AD13" s="43">
        <v>156</v>
      </c>
      <c r="AE13" s="233">
        <f>IFERROR(SUM(I13:AD13)/SUM(I14:AD14),0)</f>
        <v>0.9951820128479657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39"/>
      <c r="H14" s="42" t="s">
        <v>42</v>
      </c>
      <c r="I14" s="108">
        <v>31</v>
      </c>
      <c r="J14" s="109">
        <v>168</v>
      </c>
      <c r="K14" s="109">
        <v>311</v>
      </c>
      <c r="L14" s="109">
        <v>156</v>
      </c>
      <c r="M14" s="109">
        <v>123</v>
      </c>
      <c r="N14" s="109">
        <v>217</v>
      </c>
      <c r="O14" s="109">
        <v>88</v>
      </c>
      <c r="P14" s="109">
        <v>167</v>
      </c>
      <c r="Q14" s="109">
        <v>112</v>
      </c>
      <c r="R14" s="109">
        <v>89</v>
      </c>
      <c r="S14" s="109">
        <v>178</v>
      </c>
      <c r="T14" s="109">
        <v>233</v>
      </c>
      <c r="U14" s="109">
        <v>183</v>
      </c>
      <c r="V14" s="108">
        <v>203</v>
      </c>
      <c r="W14" s="109">
        <v>105</v>
      </c>
      <c r="X14" s="44">
        <v>123</v>
      </c>
      <c r="Y14" s="108">
        <v>173</v>
      </c>
      <c r="Z14" s="44">
        <v>136</v>
      </c>
      <c r="AA14" s="44">
        <v>213</v>
      </c>
      <c r="AB14" s="44">
        <v>213</v>
      </c>
      <c r="AC14" s="44">
        <v>358</v>
      </c>
      <c r="AD14" s="44">
        <v>156</v>
      </c>
      <c r="AE14" s="233"/>
    </row>
    <row r="15" spans="1:43" s="46" customFormat="1" ht="8.1" customHeigh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v>3</v>
      </c>
      <c r="B16" s="241" t="s">
        <v>49</v>
      </c>
      <c r="C16" s="237" t="s">
        <v>50</v>
      </c>
      <c r="D16" s="243" t="s">
        <v>51</v>
      </c>
      <c r="E16" s="237" t="s">
        <v>52</v>
      </c>
      <c r="F16" s="238" t="s">
        <v>41</v>
      </c>
      <c r="G16" s="239">
        <v>0.9</v>
      </c>
      <c r="H16" s="42" t="s">
        <v>53</v>
      </c>
      <c r="I16" s="106">
        <v>31</v>
      </c>
      <c r="J16" s="107">
        <v>168</v>
      </c>
      <c r="K16" s="107">
        <v>311</v>
      </c>
      <c r="L16" s="107">
        <v>156</v>
      </c>
      <c r="M16" s="107">
        <v>123</v>
      </c>
      <c r="N16" s="107">
        <v>217</v>
      </c>
      <c r="O16" s="107">
        <v>88</v>
      </c>
      <c r="P16" s="107">
        <v>167</v>
      </c>
      <c r="Q16" s="107">
        <v>112</v>
      </c>
      <c r="R16" s="107">
        <v>89</v>
      </c>
      <c r="S16" s="107">
        <v>178</v>
      </c>
      <c r="T16" s="107">
        <v>233</v>
      </c>
      <c r="U16" s="107">
        <v>183</v>
      </c>
      <c r="V16" s="106">
        <v>203</v>
      </c>
      <c r="W16" s="107">
        <v>105</v>
      </c>
      <c r="X16" s="43">
        <v>123</v>
      </c>
      <c r="Y16" s="106">
        <v>173</v>
      </c>
      <c r="Z16" s="106">
        <v>136</v>
      </c>
      <c r="AA16" s="43">
        <v>213</v>
      </c>
      <c r="AB16" s="43">
        <v>213</v>
      </c>
      <c r="AC16" s="43">
        <v>358</v>
      </c>
      <c r="AD16" s="43">
        <v>156</v>
      </c>
      <c r="AE16" s="233">
        <f>IFERROR(SUM(I16:AD16)/SUM(I17:AD17),0)</f>
        <v>1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39"/>
      <c r="H17" s="42" t="s">
        <v>54</v>
      </c>
      <c r="I17" s="108">
        <v>31</v>
      </c>
      <c r="J17" s="109">
        <v>168</v>
      </c>
      <c r="K17" s="109">
        <v>311</v>
      </c>
      <c r="L17" s="109">
        <v>156</v>
      </c>
      <c r="M17" s="109">
        <v>123</v>
      </c>
      <c r="N17" s="109">
        <v>217</v>
      </c>
      <c r="O17" s="109">
        <v>88</v>
      </c>
      <c r="P17" s="109">
        <v>167</v>
      </c>
      <c r="Q17" s="109">
        <v>112</v>
      </c>
      <c r="R17" s="109">
        <v>89</v>
      </c>
      <c r="S17" s="109">
        <v>178</v>
      </c>
      <c r="T17" s="109">
        <v>233</v>
      </c>
      <c r="U17" s="109">
        <v>183</v>
      </c>
      <c r="V17" s="108">
        <v>203</v>
      </c>
      <c r="W17" s="109">
        <v>105</v>
      </c>
      <c r="X17" s="44">
        <v>123</v>
      </c>
      <c r="Y17" s="108">
        <v>173</v>
      </c>
      <c r="Z17" s="108">
        <v>136</v>
      </c>
      <c r="AA17" s="44">
        <v>213</v>
      </c>
      <c r="AB17" s="44">
        <v>213</v>
      </c>
      <c r="AC17" s="44">
        <v>358</v>
      </c>
      <c r="AD17" s="44">
        <v>156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v>4</v>
      </c>
      <c r="B19" s="241" t="s">
        <v>55</v>
      </c>
      <c r="C19" s="237" t="s">
        <v>50</v>
      </c>
      <c r="D19" s="243" t="s">
        <v>56</v>
      </c>
      <c r="E19" s="237" t="s">
        <v>57</v>
      </c>
      <c r="F19" s="238" t="s">
        <v>41</v>
      </c>
      <c r="G19" s="239">
        <v>0.9</v>
      </c>
      <c r="H19" s="42" t="s">
        <v>58</v>
      </c>
      <c r="I19" s="106">
        <v>0</v>
      </c>
      <c r="J19" s="107">
        <v>149</v>
      </c>
      <c r="K19" s="107">
        <v>208</v>
      </c>
      <c r="L19" s="107">
        <v>295</v>
      </c>
      <c r="M19" s="107">
        <v>95</v>
      </c>
      <c r="N19" s="107">
        <v>72</v>
      </c>
      <c r="O19" s="107">
        <v>253</v>
      </c>
      <c r="P19" s="107">
        <v>53</v>
      </c>
      <c r="Q19" s="107">
        <v>212</v>
      </c>
      <c r="R19" s="107">
        <v>111</v>
      </c>
      <c r="S19" s="107">
        <v>40</v>
      </c>
      <c r="T19" s="107">
        <v>226</v>
      </c>
      <c r="U19" s="107">
        <v>179</v>
      </c>
      <c r="V19" s="106">
        <v>188</v>
      </c>
      <c r="W19" s="107">
        <v>251</v>
      </c>
      <c r="X19" s="43">
        <v>83</v>
      </c>
      <c r="Y19" s="106">
        <v>130</v>
      </c>
      <c r="Z19" s="106">
        <v>149</v>
      </c>
      <c r="AA19" s="43">
        <v>125</v>
      </c>
      <c r="AB19" s="43">
        <v>266</v>
      </c>
      <c r="AC19" s="43">
        <v>103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40"/>
      <c r="B20" s="241"/>
      <c r="C20" s="237"/>
      <c r="D20" s="243"/>
      <c r="E20" s="237"/>
      <c r="F20" s="238"/>
      <c r="G20" s="239"/>
      <c r="H20" s="42" t="s">
        <v>59</v>
      </c>
      <c r="I20" s="108">
        <v>0</v>
      </c>
      <c r="J20" s="109">
        <v>149</v>
      </c>
      <c r="K20" s="109">
        <v>208</v>
      </c>
      <c r="L20" s="109">
        <v>295</v>
      </c>
      <c r="M20" s="109">
        <v>95</v>
      </c>
      <c r="N20" s="109">
        <v>72</v>
      </c>
      <c r="O20" s="109">
        <v>253</v>
      </c>
      <c r="P20" s="109">
        <v>53</v>
      </c>
      <c r="Q20" s="109">
        <v>212</v>
      </c>
      <c r="R20" s="109">
        <v>111</v>
      </c>
      <c r="S20" s="109">
        <v>40</v>
      </c>
      <c r="T20" s="109">
        <v>226</v>
      </c>
      <c r="U20" s="109">
        <v>179</v>
      </c>
      <c r="V20" s="108">
        <v>188</v>
      </c>
      <c r="W20" s="109">
        <v>251</v>
      </c>
      <c r="X20" s="44">
        <v>83</v>
      </c>
      <c r="Y20" s="108">
        <v>130</v>
      </c>
      <c r="Z20" s="108">
        <v>149</v>
      </c>
      <c r="AA20" s="44">
        <v>125</v>
      </c>
      <c r="AB20" s="44">
        <v>266</v>
      </c>
      <c r="AC20" s="44">
        <v>103</v>
      </c>
      <c r="AD20" s="44">
        <v>0</v>
      </c>
      <c r="AE20" s="233"/>
    </row>
    <row r="21" spans="1:43" s="46" customFormat="1" ht="8.1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106">
        <v>283</v>
      </c>
      <c r="J22" s="107">
        <v>431</v>
      </c>
      <c r="K22" s="107">
        <v>599</v>
      </c>
      <c r="L22" s="107">
        <v>771</v>
      </c>
      <c r="M22" s="107">
        <v>589</v>
      </c>
      <c r="N22" s="107">
        <v>419</v>
      </c>
      <c r="O22" s="107">
        <v>516</v>
      </c>
      <c r="P22" s="107">
        <v>389</v>
      </c>
      <c r="Q22" s="107">
        <v>439</v>
      </c>
      <c r="R22" s="107">
        <v>418</v>
      </c>
      <c r="S22" s="107">
        <v>288</v>
      </c>
      <c r="T22" s="107">
        <v>399</v>
      </c>
      <c r="U22" s="107">
        <v>522</v>
      </c>
      <c r="V22" s="106">
        <v>495</v>
      </c>
      <c r="W22" s="107">
        <v>555</v>
      </c>
      <c r="X22" s="56">
        <v>428</v>
      </c>
      <c r="Y22" s="106">
        <v>394</v>
      </c>
      <c r="Z22" s="106">
        <v>327</v>
      </c>
      <c r="AA22" s="56">
        <v>360</v>
      </c>
      <c r="AB22" s="56">
        <v>501</v>
      </c>
      <c r="AC22" s="56">
        <v>304</v>
      </c>
      <c r="AD22" s="56">
        <v>253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108">
        <v>283</v>
      </c>
      <c r="J23" s="109">
        <v>431</v>
      </c>
      <c r="K23" s="109">
        <v>599</v>
      </c>
      <c r="L23" s="109">
        <v>771</v>
      </c>
      <c r="M23" s="109">
        <v>589</v>
      </c>
      <c r="N23" s="109">
        <v>419</v>
      </c>
      <c r="O23" s="109">
        <v>516</v>
      </c>
      <c r="P23" s="109">
        <v>389</v>
      </c>
      <c r="Q23" s="109">
        <v>439</v>
      </c>
      <c r="R23" s="109">
        <v>418</v>
      </c>
      <c r="S23" s="109">
        <v>288</v>
      </c>
      <c r="T23" s="109">
        <v>399</v>
      </c>
      <c r="U23" s="109">
        <v>522</v>
      </c>
      <c r="V23" s="108">
        <v>495</v>
      </c>
      <c r="W23" s="109">
        <v>555</v>
      </c>
      <c r="X23" s="44">
        <v>428</v>
      </c>
      <c r="Y23" s="108">
        <v>394</v>
      </c>
      <c r="Z23" s="108">
        <v>327</v>
      </c>
      <c r="AA23" s="44">
        <v>360</v>
      </c>
      <c r="AB23" s="44">
        <v>501</v>
      </c>
      <c r="AC23" s="44">
        <v>304</v>
      </c>
      <c r="AD23" s="44">
        <v>253</v>
      </c>
      <c r="AE23" s="233"/>
    </row>
    <row r="24" spans="1:43" s="31" customFormat="1" ht="15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v>6</v>
      </c>
      <c r="B25" s="241" t="s">
        <v>63</v>
      </c>
      <c r="C25" s="237" t="s">
        <v>45</v>
      </c>
      <c r="D25" s="243" t="s">
        <v>64</v>
      </c>
      <c r="E25" s="237" t="s">
        <v>65</v>
      </c>
      <c r="F25" s="238" t="s">
        <v>41</v>
      </c>
      <c r="G25" s="239">
        <v>0.9</v>
      </c>
      <c r="H25" s="42" t="s">
        <v>66</v>
      </c>
      <c r="I25" s="106">
        <v>0</v>
      </c>
      <c r="J25" s="107">
        <v>1</v>
      </c>
      <c r="K25" s="107">
        <v>29</v>
      </c>
      <c r="L25" s="107">
        <v>128</v>
      </c>
      <c r="M25" s="107">
        <v>277</v>
      </c>
      <c r="N25" s="107">
        <v>237</v>
      </c>
      <c r="O25" s="107">
        <v>156</v>
      </c>
      <c r="P25" s="107">
        <v>180</v>
      </c>
      <c r="Q25" s="107">
        <v>162</v>
      </c>
      <c r="R25" s="107">
        <v>132</v>
      </c>
      <c r="S25" s="107">
        <v>166</v>
      </c>
      <c r="T25" s="107">
        <v>115</v>
      </c>
      <c r="U25" s="107">
        <v>56</v>
      </c>
      <c r="V25" s="106">
        <v>215</v>
      </c>
      <c r="W25" s="107">
        <v>189</v>
      </c>
      <c r="X25" s="43">
        <v>210</v>
      </c>
      <c r="Y25" s="106">
        <v>164</v>
      </c>
      <c r="Z25" s="106">
        <v>216</v>
      </c>
      <c r="AA25" s="43">
        <v>92</v>
      </c>
      <c r="AB25" s="43">
        <v>125</v>
      </c>
      <c r="AC25" s="43">
        <v>288</v>
      </c>
      <c r="AD25" s="43">
        <v>51</v>
      </c>
      <c r="AE25" s="233">
        <f>IFERROR(SUM(I25:AD25)/SUM(I26:AD26),0)</f>
        <v>1</v>
      </c>
    </row>
    <row r="26" spans="1:43" ht="50.1" customHeight="1">
      <c r="A26" s="240"/>
      <c r="B26" s="241"/>
      <c r="C26" s="237"/>
      <c r="D26" s="243"/>
      <c r="E26" s="237"/>
      <c r="F26" s="238"/>
      <c r="G26" s="239"/>
      <c r="H26" s="42" t="s">
        <v>67</v>
      </c>
      <c r="I26" s="108">
        <v>0</v>
      </c>
      <c r="J26" s="109">
        <v>1</v>
      </c>
      <c r="K26" s="109">
        <v>29</v>
      </c>
      <c r="L26" s="109">
        <v>128</v>
      </c>
      <c r="M26" s="109">
        <v>277</v>
      </c>
      <c r="N26" s="109">
        <v>237</v>
      </c>
      <c r="O26" s="109">
        <v>156</v>
      </c>
      <c r="P26" s="109">
        <v>180</v>
      </c>
      <c r="Q26" s="109">
        <v>162</v>
      </c>
      <c r="R26" s="109">
        <v>132</v>
      </c>
      <c r="S26" s="109">
        <v>166</v>
      </c>
      <c r="T26" s="109">
        <v>115</v>
      </c>
      <c r="U26" s="109">
        <v>56</v>
      </c>
      <c r="V26" s="108">
        <v>215</v>
      </c>
      <c r="W26" s="109">
        <v>189</v>
      </c>
      <c r="X26" s="44">
        <v>210</v>
      </c>
      <c r="Y26" s="108">
        <v>164</v>
      </c>
      <c r="Z26" s="108">
        <v>216</v>
      </c>
      <c r="AA26" s="44">
        <v>92</v>
      </c>
      <c r="AB26" s="44">
        <v>125</v>
      </c>
      <c r="AC26" s="44">
        <v>288</v>
      </c>
      <c r="AD26" s="44">
        <v>51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594" priority="15" operator="greaterThan">
      <formula>95%</formula>
    </cfRule>
    <cfRule type="cellIs" dxfId="593" priority="16" operator="greaterThanOrEqual">
      <formula>90%</formula>
    </cfRule>
    <cfRule type="cellIs" dxfId="592" priority="17" operator="lessThan">
      <formula>89.99%</formula>
    </cfRule>
  </conditionalFormatting>
  <conditionalFormatting sqref="AE13">
    <cfRule type="cellIs" dxfId="591" priority="12" operator="greaterThan">
      <formula>95%</formula>
    </cfRule>
    <cfRule type="cellIs" dxfId="590" priority="13" operator="greaterThanOrEqual">
      <formula>90%</formula>
    </cfRule>
    <cfRule type="cellIs" dxfId="589" priority="14" operator="lessThan">
      <formula>89.99%</formula>
    </cfRule>
  </conditionalFormatting>
  <conditionalFormatting sqref="AE16">
    <cfRule type="cellIs" dxfId="588" priority="9" operator="greaterThan">
      <formula>95%</formula>
    </cfRule>
    <cfRule type="cellIs" dxfId="587" priority="10" operator="greaterThanOrEqual">
      <formula>90%</formula>
    </cfRule>
    <cfRule type="cellIs" dxfId="586" priority="11" operator="lessThan">
      <formula>89.99%</formula>
    </cfRule>
  </conditionalFormatting>
  <conditionalFormatting sqref="AE19">
    <cfRule type="cellIs" dxfId="585" priority="6" operator="greaterThan">
      <formula>95%</formula>
    </cfRule>
    <cfRule type="cellIs" dxfId="584" priority="7" operator="greaterThanOrEqual">
      <formula>90%</formula>
    </cfRule>
    <cfRule type="cellIs" dxfId="583" priority="8" operator="lessThan">
      <formula>89.99%</formula>
    </cfRule>
  </conditionalFormatting>
  <conditionalFormatting sqref="AE22">
    <cfRule type="cellIs" dxfId="582" priority="4" operator="greaterThanOrEqual">
      <formula>100%</formula>
    </cfRule>
    <cfRule type="cellIs" dxfId="581" priority="5" operator="lessThan">
      <formula>99.99%</formula>
    </cfRule>
  </conditionalFormatting>
  <conditionalFormatting sqref="AE25">
    <cfRule type="cellIs" dxfId="580" priority="1" operator="greaterThan">
      <formula>95%</formula>
    </cfRule>
    <cfRule type="cellIs" dxfId="579" priority="2" operator="greaterThanOrEqual">
      <formula>90%</formula>
    </cfRule>
    <cfRule type="cellIs" dxfId="578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69C2"/>
  </sheetPr>
  <dimension ref="A1:AMP37"/>
  <sheetViews>
    <sheetView showGridLines="0" topLeftCell="D1" zoomScale="75" zoomScaleNormal="75" workbookViewId="0">
      <selection activeCell="AD25" sqref="AD25:AD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5</v>
      </c>
      <c r="F2" s="220" t="s">
        <v>69</v>
      </c>
      <c r="G2" s="220"/>
      <c r="H2" s="33">
        <v>300553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81" t="s">
        <v>71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v>1</v>
      </c>
      <c r="B10" s="241" t="s">
        <v>37</v>
      </c>
      <c r="C10" s="237" t="s">
        <v>38</v>
      </c>
      <c r="D10" s="243" t="s">
        <v>39</v>
      </c>
      <c r="E10" s="237" t="s">
        <v>40</v>
      </c>
      <c r="F10" s="238" t="s">
        <v>41</v>
      </c>
      <c r="G10" s="239">
        <v>0.9</v>
      </c>
      <c r="H10" s="42" t="s">
        <v>42</v>
      </c>
      <c r="I10" s="43">
        <v>15</v>
      </c>
      <c r="J10" s="43">
        <v>97</v>
      </c>
      <c r="K10" s="43">
        <v>108</v>
      </c>
      <c r="L10" s="43">
        <v>88</v>
      </c>
      <c r="M10" s="43">
        <v>96</v>
      </c>
      <c r="N10" s="43">
        <v>118</v>
      </c>
      <c r="O10" s="43">
        <v>70</v>
      </c>
      <c r="P10" s="43">
        <v>85</v>
      </c>
      <c r="Q10" s="43">
        <v>104</v>
      </c>
      <c r="R10" s="43">
        <v>45</v>
      </c>
      <c r="S10" s="43">
        <v>119</v>
      </c>
      <c r="T10" s="43">
        <v>140</v>
      </c>
      <c r="U10" s="106">
        <v>97</v>
      </c>
      <c r="V10" s="43">
        <v>132</v>
      </c>
      <c r="W10" s="43">
        <v>154</v>
      </c>
      <c r="X10" s="43">
        <v>114</v>
      </c>
      <c r="Y10" s="43">
        <v>154</v>
      </c>
      <c r="Z10" s="43">
        <v>89</v>
      </c>
      <c r="AA10" s="43">
        <v>157</v>
      </c>
      <c r="AB10" s="43">
        <v>333</v>
      </c>
      <c r="AC10" s="43">
        <v>614</v>
      </c>
      <c r="AD10" s="43">
        <v>189</v>
      </c>
      <c r="AE10" s="233">
        <f>IFERROR(SUM(I10:AD10)/SUM(I11:AD11),0)</f>
        <v>1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39"/>
      <c r="H11" s="42" t="s">
        <v>43</v>
      </c>
      <c r="I11" s="44">
        <v>15</v>
      </c>
      <c r="J11" s="44">
        <v>97</v>
      </c>
      <c r="K11" s="44">
        <v>108</v>
      </c>
      <c r="L11" s="44">
        <v>88</v>
      </c>
      <c r="M11" s="44">
        <v>96</v>
      </c>
      <c r="N11" s="44">
        <v>118</v>
      </c>
      <c r="O11" s="44">
        <v>70</v>
      </c>
      <c r="P11" s="44">
        <v>85</v>
      </c>
      <c r="Q11" s="44">
        <v>104</v>
      </c>
      <c r="R11" s="44">
        <v>45</v>
      </c>
      <c r="S11" s="44">
        <v>119</v>
      </c>
      <c r="T11" s="44">
        <v>140</v>
      </c>
      <c r="U11" s="108">
        <v>97</v>
      </c>
      <c r="V11" s="44">
        <v>132</v>
      </c>
      <c r="W11" s="44">
        <v>154</v>
      </c>
      <c r="X11" s="44">
        <v>114</v>
      </c>
      <c r="Y11" s="44">
        <v>154</v>
      </c>
      <c r="Z11" s="44">
        <v>89</v>
      </c>
      <c r="AA11" s="44">
        <v>157</v>
      </c>
      <c r="AB11" s="44">
        <v>333</v>
      </c>
      <c r="AC11" s="44">
        <v>614</v>
      </c>
      <c r="AD11" s="44">
        <v>189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v>2</v>
      </c>
      <c r="B13" s="241" t="s">
        <v>44</v>
      </c>
      <c r="C13" s="237" t="s">
        <v>45</v>
      </c>
      <c r="D13" s="243" t="s">
        <v>46</v>
      </c>
      <c r="E13" s="237" t="s">
        <v>47</v>
      </c>
      <c r="F13" s="238" t="s">
        <v>41</v>
      </c>
      <c r="G13" s="239">
        <v>0.9</v>
      </c>
      <c r="H13" s="42" t="s">
        <v>48</v>
      </c>
      <c r="I13" s="43">
        <v>15</v>
      </c>
      <c r="J13" s="43">
        <v>96</v>
      </c>
      <c r="K13" s="43">
        <v>106</v>
      </c>
      <c r="L13" s="43">
        <v>88</v>
      </c>
      <c r="M13" s="43">
        <v>95</v>
      </c>
      <c r="N13" s="43">
        <v>118</v>
      </c>
      <c r="O13" s="43">
        <v>70</v>
      </c>
      <c r="P13" s="43">
        <v>85</v>
      </c>
      <c r="Q13" s="43">
        <v>102</v>
      </c>
      <c r="R13" s="43">
        <v>45</v>
      </c>
      <c r="S13" s="43">
        <v>118</v>
      </c>
      <c r="T13" s="43">
        <v>140</v>
      </c>
      <c r="U13" s="106">
        <v>97</v>
      </c>
      <c r="V13" s="43">
        <v>132</v>
      </c>
      <c r="W13" s="43">
        <v>154</v>
      </c>
      <c r="X13" s="43">
        <v>114</v>
      </c>
      <c r="Y13" s="43">
        <v>153</v>
      </c>
      <c r="Z13" s="43">
        <v>89</v>
      </c>
      <c r="AA13" s="43">
        <v>157</v>
      </c>
      <c r="AB13" s="43">
        <v>333</v>
      </c>
      <c r="AC13" s="43">
        <v>600</v>
      </c>
      <c r="AD13" s="43">
        <v>186</v>
      </c>
      <c r="AE13" s="233">
        <f>IFERROR(SUM(I13:AD13)/SUM(I14:AD14),0)</f>
        <v>0.99198203976908272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39"/>
      <c r="H14" s="42" t="s">
        <v>42</v>
      </c>
      <c r="I14" s="44">
        <v>15</v>
      </c>
      <c r="J14" s="44">
        <v>97</v>
      </c>
      <c r="K14" s="44">
        <v>108</v>
      </c>
      <c r="L14" s="44">
        <v>88</v>
      </c>
      <c r="M14" s="44">
        <v>96</v>
      </c>
      <c r="N14" s="44">
        <v>118</v>
      </c>
      <c r="O14" s="44">
        <v>70</v>
      </c>
      <c r="P14" s="44">
        <v>85</v>
      </c>
      <c r="Q14" s="44">
        <v>104</v>
      </c>
      <c r="R14" s="44">
        <v>45</v>
      </c>
      <c r="S14" s="44">
        <v>119</v>
      </c>
      <c r="T14" s="44">
        <v>140</v>
      </c>
      <c r="U14" s="108">
        <v>97</v>
      </c>
      <c r="V14" s="44">
        <v>132</v>
      </c>
      <c r="W14" s="44">
        <v>154</v>
      </c>
      <c r="X14" s="44">
        <v>114</v>
      </c>
      <c r="Y14" s="44">
        <v>154</v>
      </c>
      <c r="Z14" s="44">
        <v>89</v>
      </c>
      <c r="AA14" s="44">
        <v>157</v>
      </c>
      <c r="AB14" s="44">
        <v>333</v>
      </c>
      <c r="AC14" s="44">
        <v>614</v>
      </c>
      <c r="AD14" s="44">
        <v>189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9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v>3</v>
      </c>
      <c r="B16" s="241" t="s">
        <v>49</v>
      </c>
      <c r="C16" s="237" t="s">
        <v>50</v>
      </c>
      <c r="D16" s="243" t="s">
        <v>51</v>
      </c>
      <c r="E16" s="237" t="s">
        <v>52</v>
      </c>
      <c r="F16" s="238" t="s">
        <v>41</v>
      </c>
      <c r="G16" s="239">
        <v>0.9</v>
      </c>
      <c r="H16" s="42" t="s">
        <v>53</v>
      </c>
      <c r="I16" s="43">
        <v>15</v>
      </c>
      <c r="J16" s="43">
        <v>97</v>
      </c>
      <c r="K16" s="43">
        <v>109</v>
      </c>
      <c r="L16" s="43">
        <v>88</v>
      </c>
      <c r="M16" s="43">
        <v>96</v>
      </c>
      <c r="N16" s="43">
        <v>118</v>
      </c>
      <c r="O16" s="43">
        <v>70</v>
      </c>
      <c r="P16" s="43">
        <v>85</v>
      </c>
      <c r="Q16" s="43">
        <v>104</v>
      </c>
      <c r="R16" s="43">
        <v>45</v>
      </c>
      <c r="S16" s="43">
        <v>119</v>
      </c>
      <c r="T16" s="43">
        <v>140</v>
      </c>
      <c r="U16" s="106">
        <v>97</v>
      </c>
      <c r="V16" s="43">
        <v>132</v>
      </c>
      <c r="W16" s="43">
        <v>154</v>
      </c>
      <c r="X16" s="43">
        <v>114</v>
      </c>
      <c r="Y16" s="43">
        <v>154</v>
      </c>
      <c r="Z16" s="43">
        <v>89</v>
      </c>
      <c r="AA16" s="43">
        <v>157</v>
      </c>
      <c r="AB16" s="43">
        <v>333</v>
      </c>
      <c r="AC16" s="43">
        <v>614</v>
      </c>
      <c r="AD16" s="43">
        <v>189</v>
      </c>
      <c r="AE16" s="233">
        <f>IFERROR(SUM(I16:AD16)/SUM(I17:AD17),0)</f>
        <v>1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39"/>
      <c r="H17" s="42" t="s">
        <v>54</v>
      </c>
      <c r="I17" s="44">
        <v>15</v>
      </c>
      <c r="J17" s="44">
        <v>97</v>
      </c>
      <c r="K17" s="44">
        <v>109</v>
      </c>
      <c r="L17" s="44">
        <v>88</v>
      </c>
      <c r="M17" s="44">
        <v>96</v>
      </c>
      <c r="N17" s="44">
        <v>118</v>
      </c>
      <c r="O17" s="44">
        <v>70</v>
      </c>
      <c r="P17" s="44">
        <v>85</v>
      </c>
      <c r="Q17" s="44">
        <v>104</v>
      </c>
      <c r="R17" s="44">
        <v>45</v>
      </c>
      <c r="S17" s="44">
        <v>119</v>
      </c>
      <c r="T17" s="44">
        <v>140</v>
      </c>
      <c r="U17" s="108">
        <v>97</v>
      </c>
      <c r="V17" s="44">
        <v>132</v>
      </c>
      <c r="W17" s="44">
        <v>154</v>
      </c>
      <c r="X17" s="44">
        <v>114</v>
      </c>
      <c r="Y17" s="44">
        <v>154</v>
      </c>
      <c r="Z17" s="44">
        <v>89</v>
      </c>
      <c r="AA17" s="44">
        <v>157</v>
      </c>
      <c r="AB17" s="44">
        <v>333</v>
      </c>
      <c r="AC17" s="44">
        <v>614</v>
      </c>
      <c r="AD17" s="44">
        <v>189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v>4</v>
      </c>
      <c r="B19" s="241" t="s">
        <v>55</v>
      </c>
      <c r="C19" s="237" t="s">
        <v>50</v>
      </c>
      <c r="D19" s="243" t="s">
        <v>56</v>
      </c>
      <c r="E19" s="237" t="s">
        <v>57</v>
      </c>
      <c r="F19" s="238" t="s">
        <v>41</v>
      </c>
      <c r="G19" s="239">
        <v>0.9</v>
      </c>
      <c r="H19" s="42" t="s">
        <v>58</v>
      </c>
      <c r="I19" s="43">
        <v>0</v>
      </c>
      <c r="J19" s="43">
        <v>74</v>
      </c>
      <c r="K19" s="43">
        <v>111</v>
      </c>
      <c r="L19" s="43">
        <v>105</v>
      </c>
      <c r="M19" s="43">
        <v>121</v>
      </c>
      <c r="N19" s="43">
        <v>63</v>
      </c>
      <c r="O19" s="43">
        <v>118</v>
      </c>
      <c r="P19" s="43">
        <v>64</v>
      </c>
      <c r="Q19" s="43">
        <v>91</v>
      </c>
      <c r="R19" s="43">
        <v>102</v>
      </c>
      <c r="S19" s="43">
        <v>26</v>
      </c>
      <c r="T19" s="43">
        <v>137</v>
      </c>
      <c r="U19" s="106">
        <v>81</v>
      </c>
      <c r="V19" s="43">
        <v>96</v>
      </c>
      <c r="W19" s="43">
        <v>143</v>
      </c>
      <c r="X19" s="43">
        <v>167</v>
      </c>
      <c r="Y19" s="43">
        <v>109</v>
      </c>
      <c r="Z19" s="43">
        <v>117</v>
      </c>
      <c r="AA19" s="43">
        <v>85</v>
      </c>
      <c r="AB19" s="43">
        <v>206</v>
      </c>
      <c r="AC19" s="43">
        <v>365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40"/>
      <c r="B20" s="241"/>
      <c r="C20" s="237"/>
      <c r="D20" s="243"/>
      <c r="E20" s="237"/>
      <c r="F20" s="238"/>
      <c r="G20" s="239"/>
      <c r="H20" s="42" t="s">
        <v>59</v>
      </c>
      <c r="I20" s="44">
        <v>0</v>
      </c>
      <c r="J20" s="44">
        <v>74</v>
      </c>
      <c r="K20" s="44">
        <v>111</v>
      </c>
      <c r="L20" s="44">
        <v>105</v>
      </c>
      <c r="M20" s="44">
        <v>121</v>
      </c>
      <c r="N20" s="44">
        <v>63</v>
      </c>
      <c r="O20" s="44">
        <v>118</v>
      </c>
      <c r="P20" s="44">
        <v>64</v>
      </c>
      <c r="Q20" s="44">
        <v>91</v>
      </c>
      <c r="R20" s="44">
        <v>102</v>
      </c>
      <c r="S20" s="44">
        <v>26</v>
      </c>
      <c r="T20" s="44">
        <v>137</v>
      </c>
      <c r="U20" s="108">
        <v>81</v>
      </c>
      <c r="V20" s="44">
        <v>96</v>
      </c>
      <c r="W20" s="44">
        <v>143</v>
      </c>
      <c r="X20" s="44">
        <v>167</v>
      </c>
      <c r="Y20" s="44">
        <v>109</v>
      </c>
      <c r="Z20" s="44">
        <v>117</v>
      </c>
      <c r="AA20" s="44">
        <v>85</v>
      </c>
      <c r="AB20" s="44">
        <v>206</v>
      </c>
      <c r="AC20" s="44">
        <v>365</v>
      </c>
      <c r="AD20" s="44">
        <v>0</v>
      </c>
      <c r="AE20" s="233"/>
    </row>
    <row r="21" spans="1:43" s="46" customFormat="1" ht="8.1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56">
        <v>209</v>
      </c>
      <c r="J22" s="56">
        <v>151</v>
      </c>
      <c r="K22" s="56">
        <v>197</v>
      </c>
      <c r="L22" s="56">
        <v>206</v>
      </c>
      <c r="M22" s="56">
        <v>218</v>
      </c>
      <c r="N22" s="56">
        <v>187</v>
      </c>
      <c r="O22" s="56">
        <v>217</v>
      </c>
      <c r="P22" s="56">
        <v>159</v>
      </c>
      <c r="Q22" s="56">
        <v>163</v>
      </c>
      <c r="R22" s="56">
        <v>211</v>
      </c>
      <c r="S22" s="56">
        <v>131</v>
      </c>
      <c r="T22" s="56">
        <v>195</v>
      </c>
      <c r="U22" s="106">
        <v>191</v>
      </c>
      <c r="V22" s="56">
        <v>168</v>
      </c>
      <c r="W22" s="56">
        <v>181</v>
      </c>
      <c r="X22" s="56">
        <v>220</v>
      </c>
      <c r="Y22" s="56">
        <v>179</v>
      </c>
      <c r="Z22" s="56">
        <v>195</v>
      </c>
      <c r="AA22" s="56">
        <v>159</v>
      </c>
      <c r="AB22" s="56">
        <v>242</v>
      </c>
      <c r="AC22" s="56">
        <v>450</v>
      </c>
      <c r="AD22" s="56">
        <v>425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44">
        <v>209</v>
      </c>
      <c r="J23" s="44">
        <v>151</v>
      </c>
      <c r="K23" s="44">
        <v>197</v>
      </c>
      <c r="L23" s="44">
        <v>206</v>
      </c>
      <c r="M23" s="44">
        <v>218</v>
      </c>
      <c r="N23" s="44">
        <v>187</v>
      </c>
      <c r="O23" s="44">
        <v>217</v>
      </c>
      <c r="P23" s="44">
        <v>159</v>
      </c>
      <c r="Q23" s="44">
        <v>163</v>
      </c>
      <c r="R23" s="44">
        <v>211</v>
      </c>
      <c r="S23" s="44">
        <v>131</v>
      </c>
      <c r="T23" s="44">
        <v>195</v>
      </c>
      <c r="U23" s="108">
        <v>191</v>
      </c>
      <c r="V23" s="44">
        <v>168</v>
      </c>
      <c r="W23" s="44">
        <v>181</v>
      </c>
      <c r="X23" s="44">
        <v>220</v>
      </c>
      <c r="Y23" s="44">
        <v>179</v>
      </c>
      <c r="Z23" s="44">
        <v>195</v>
      </c>
      <c r="AA23" s="44">
        <v>159</v>
      </c>
      <c r="AB23" s="44">
        <v>242</v>
      </c>
      <c r="AC23" s="44">
        <v>450</v>
      </c>
      <c r="AD23" s="44">
        <v>425</v>
      </c>
      <c r="AE23" s="233"/>
    </row>
    <row r="24" spans="1:43" s="31" customFormat="1" ht="15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v>6</v>
      </c>
      <c r="B25" s="241" t="s">
        <v>63</v>
      </c>
      <c r="C25" s="237" t="s">
        <v>45</v>
      </c>
      <c r="D25" s="243" t="s">
        <v>64</v>
      </c>
      <c r="E25" s="237" t="s">
        <v>65</v>
      </c>
      <c r="F25" s="238" t="s">
        <v>41</v>
      </c>
      <c r="G25" s="239">
        <v>0.9</v>
      </c>
      <c r="H25" s="42" t="s">
        <v>66</v>
      </c>
      <c r="I25" s="43">
        <v>19</v>
      </c>
      <c r="J25" s="43">
        <v>132</v>
      </c>
      <c r="K25" s="43">
        <v>59</v>
      </c>
      <c r="L25" s="43">
        <v>96</v>
      </c>
      <c r="M25" s="43">
        <v>109</v>
      </c>
      <c r="N25" s="43">
        <v>92</v>
      </c>
      <c r="O25" s="43">
        <v>88</v>
      </c>
      <c r="P25" s="43">
        <v>122</v>
      </c>
      <c r="Q25" s="43">
        <v>87</v>
      </c>
      <c r="R25" s="43">
        <v>54</v>
      </c>
      <c r="S25" s="43">
        <v>105</v>
      </c>
      <c r="T25" s="43">
        <v>73</v>
      </c>
      <c r="U25" s="106">
        <v>85</v>
      </c>
      <c r="V25" s="43">
        <v>119</v>
      </c>
      <c r="W25" s="43">
        <v>128</v>
      </c>
      <c r="X25" s="43">
        <v>128</v>
      </c>
      <c r="Y25" s="43">
        <v>150</v>
      </c>
      <c r="Z25" s="43">
        <v>101</v>
      </c>
      <c r="AA25" s="43">
        <v>121</v>
      </c>
      <c r="AB25" s="43">
        <v>123</v>
      </c>
      <c r="AC25" s="43">
        <v>157</v>
      </c>
      <c r="AD25" s="43">
        <v>25</v>
      </c>
      <c r="AE25" s="233">
        <f>IFERROR(SUM(I25:AD25)/SUM(I26:AD26),0)</f>
        <v>1</v>
      </c>
    </row>
    <row r="26" spans="1:43" ht="50.1" customHeight="1">
      <c r="A26" s="240"/>
      <c r="B26" s="241"/>
      <c r="C26" s="237"/>
      <c r="D26" s="243"/>
      <c r="E26" s="237"/>
      <c r="F26" s="238"/>
      <c r="G26" s="239"/>
      <c r="H26" s="42" t="s">
        <v>67</v>
      </c>
      <c r="I26" s="44">
        <v>19</v>
      </c>
      <c r="J26" s="44">
        <v>132</v>
      </c>
      <c r="K26" s="44">
        <v>59</v>
      </c>
      <c r="L26" s="44">
        <v>96</v>
      </c>
      <c r="M26" s="44">
        <v>109</v>
      </c>
      <c r="N26" s="44">
        <v>92</v>
      </c>
      <c r="O26" s="44">
        <v>88</v>
      </c>
      <c r="P26" s="44">
        <v>122</v>
      </c>
      <c r="Q26" s="44">
        <v>87</v>
      </c>
      <c r="R26" s="44">
        <v>54</v>
      </c>
      <c r="S26" s="44">
        <v>105</v>
      </c>
      <c r="T26" s="44">
        <v>73</v>
      </c>
      <c r="U26" s="108">
        <v>85</v>
      </c>
      <c r="V26" s="44">
        <v>119</v>
      </c>
      <c r="W26" s="44">
        <v>128</v>
      </c>
      <c r="X26" s="44">
        <v>128</v>
      </c>
      <c r="Y26" s="44">
        <v>150</v>
      </c>
      <c r="Z26" s="44">
        <v>101</v>
      </c>
      <c r="AA26" s="44">
        <v>121</v>
      </c>
      <c r="AB26" s="44">
        <v>123</v>
      </c>
      <c r="AC26" s="44">
        <v>157</v>
      </c>
      <c r="AD26" s="44">
        <v>25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577" priority="15" operator="greaterThan">
      <formula>95%</formula>
    </cfRule>
    <cfRule type="cellIs" dxfId="576" priority="16" operator="greaterThanOrEqual">
      <formula>90%</formula>
    </cfRule>
    <cfRule type="cellIs" dxfId="575" priority="17" operator="lessThan">
      <formula>89.99%</formula>
    </cfRule>
  </conditionalFormatting>
  <conditionalFormatting sqref="AE13">
    <cfRule type="cellIs" dxfId="574" priority="12" operator="greaterThan">
      <formula>95%</formula>
    </cfRule>
    <cfRule type="cellIs" dxfId="573" priority="13" operator="greaterThanOrEqual">
      <formula>90%</formula>
    </cfRule>
    <cfRule type="cellIs" dxfId="572" priority="14" operator="lessThan">
      <formula>89.99%</formula>
    </cfRule>
  </conditionalFormatting>
  <conditionalFormatting sqref="AE16">
    <cfRule type="cellIs" dxfId="571" priority="9" operator="greaterThan">
      <formula>95%</formula>
    </cfRule>
    <cfRule type="cellIs" dxfId="570" priority="10" operator="greaterThanOrEqual">
      <formula>90%</formula>
    </cfRule>
    <cfRule type="cellIs" dxfId="569" priority="11" operator="lessThan">
      <formula>89.99%</formula>
    </cfRule>
  </conditionalFormatting>
  <conditionalFormatting sqref="AE19">
    <cfRule type="cellIs" dxfId="568" priority="6" operator="greaterThan">
      <formula>95%</formula>
    </cfRule>
    <cfRule type="cellIs" dxfId="567" priority="7" operator="greaterThanOrEqual">
      <formula>90%</formula>
    </cfRule>
    <cfRule type="cellIs" dxfId="566" priority="8" operator="lessThan">
      <formula>89.99%</formula>
    </cfRule>
  </conditionalFormatting>
  <conditionalFormatting sqref="AE22">
    <cfRule type="cellIs" dxfId="565" priority="4" operator="greaterThanOrEqual">
      <formula>100%</formula>
    </cfRule>
    <cfRule type="cellIs" dxfId="564" priority="5" operator="lessThan">
      <formula>99.99%</formula>
    </cfRule>
  </conditionalFormatting>
  <conditionalFormatting sqref="AE25">
    <cfRule type="cellIs" dxfId="563" priority="1" operator="greaterThan">
      <formula>95%</formula>
    </cfRule>
    <cfRule type="cellIs" dxfId="562" priority="2" operator="greaterThanOrEqual">
      <formula>90%</formula>
    </cfRule>
    <cfRule type="cellIs" dxfId="561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69C2"/>
  </sheetPr>
  <dimension ref="A1:AMP37"/>
  <sheetViews>
    <sheetView showGridLines="0" topLeftCell="Q16" zoomScale="75" zoomScaleNormal="75" workbookViewId="0">
      <selection activeCell="AD14" sqref="AD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5</v>
      </c>
      <c r="F2" s="220" t="s">
        <v>69</v>
      </c>
      <c r="G2" s="220"/>
      <c r="H2" s="33">
        <v>300554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81" t="s">
        <v>71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v>1</v>
      </c>
      <c r="B10" s="241" t="s">
        <v>37</v>
      </c>
      <c r="C10" s="237" t="s">
        <v>38</v>
      </c>
      <c r="D10" s="243" t="s">
        <v>39</v>
      </c>
      <c r="E10" s="237" t="s">
        <v>40</v>
      </c>
      <c r="F10" s="238" t="s">
        <v>41</v>
      </c>
      <c r="G10" s="239">
        <v>0.9</v>
      </c>
      <c r="H10" s="42" t="s">
        <v>42</v>
      </c>
      <c r="I10" s="106">
        <v>62</v>
      </c>
      <c r="J10" s="107">
        <v>266</v>
      </c>
      <c r="K10" s="107">
        <v>287</v>
      </c>
      <c r="L10" s="107">
        <v>343</v>
      </c>
      <c r="M10" s="107">
        <v>345</v>
      </c>
      <c r="N10" s="107">
        <v>373</v>
      </c>
      <c r="O10" s="107">
        <v>319</v>
      </c>
      <c r="P10" s="107">
        <v>344</v>
      </c>
      <c r="Q10" s="107">
        <v>319</v>
      </c>
      <c r="R10" s="107">
        <v>244</v>
      </c>
      <c r="S10" s="107">
        <v>419</v>
      </c>
      <c r="T10" s="107">
        <v>441</v>
      </c>
      <c r="U10" s="107">
        <v>429</v>
      </c>
      <c r="V10" s="107">
        <v>453</v>
      </c>
      <c r="W10" s="43">
        <v>545</v>
      </c>
      <c r="X10" s="43">
        <v>493</v>
      </c>
      <c r="Y10" s="43">
        <v>563</v>
      </c>
      <c r="Z10" s="43">
        <v>456</v>
      </c>
      <c r="AA10" s="43">
        <v>701</v>
      </c>
      <c r="AB10" s="43">
        <v>990</v>
      </c>
      <c r="AC10" s="43">
        <v>1402</v>
      </c>
      <c r="AD10" s="43">
        <v>449</v>
      </c>
      <c r="AE10" s="233">
        <f>IFERROR(SUM(I10:AD10)/SUM(I11:AD11),0)</f>
        <v>1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39"/>
      <c r="H11" s="42" t="s">
        <v>43</v>
      </c>
      <c r="I11" s="108">
        <v>62</v>
      </c>
      <c r="J11" s="109">
        <v>266</v>
      </c>
      <c r="K11" s="109">
        <v>287</v>
      </c>
      <c r="L11" s="109">
        <v>343</v>
      </c>
      <c r="M11" s="109">
        <v>345</v>
      </c>
      <c r="N11" s="109">
        <v>373</v>
      </c>
      <c r="O11" s="109">
        <v>319</v>
      </c>
      <c r="P11" s="109">
        <v>344</v>
      </c>
      <c r="Q11" s="109">
        <v>319</v>
      </c>
      <c r="R11" s="109">
        <v>244</v>
      </c>
      <c r="S11" s="109">
        <v>419</v>
      </c>
      <c r="T11" s="109">
        <v>441</v>
      </c>
      <c r="U11" s="109">
        <v>429</v>
      </c>
      <c r="V11" s="109">
        <v>453</v>
      </c>
      <c r="W11" s="44">
        <v>545</v>
      </c>
      <c r="X11" s="44">
        <v>493</v>
      </c>
      <c r="Y11" s="44">
        <v>563</v>
      </c>
      <c r="Z11" s="44">
        <v>456</v>
      </c>
      <c r="AA11" s="44">
        <v>701</v>
      </c>
      <c r="AB11" s="44">
        <v>990</v>
      </c>
      <c r="AC11" s="44">
        <v>1402</v>
      </c>
      <c r="AD11" s="44">
        <v>449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v>2</v>
      </c>
      <c r="B13" s="241" t="s">
        <v>44</v>
      </c>
      <c r="C13" s="237" t="s">
        <v>45</v>
      </c>
      <c r="D13" s="243" t="s">
        <v>46</v>
      </c>
      <c r="E13" s="237" t="s">
        <v>47</v>
      </c>
      <c r="F13" s="238" t="s">
        <v>41</v>
      </c>
      <c r="G13" s="239">
        <v>0.9</v>
      </c>
      <c r="H13" s="42" t="s">
        <v>48</v>
      </c>
      <c r="I13" s="106">
        <v>61</v>
      </c>
      <c r="J13" s="107">
        <v>266</v>
      </c>
      <c r="K13" s="107">
        <v>284</v>
      </c>
      <c r="L13" s="107">
        <v>340</v>
      </c>
      <c r="M13" s="107">
        <v>345</v>
      </c>
      <c r="N13" s="107">
        <v>312</v>
      </c>
      <c r="O13" s="107">
        <v>319</v>
      </c>
      <c r="P13" s="107">
        <v>343</v>
      </c>
      <c r="Q13" s="107">
        <v>318</v>
      </c>
      <c r="R13" s="107">
        <v>244</v>
      </c>
      <c r="S13" s="107">
        <v>419</v>
      </c>
      <c r="T13" s="107">
        <v>441</v>
      </c>
      <c r="U13" s="107">
        <v>425</v>
      </c>
      <c r="V13" s="107">
        <v>451</v>
      </c>
      <c r="W13" s="43">
        <v>543</v>
      </c>
      <c r="X13" s="43">
        <v>429</v>
      </c>
      <c r="Y13" s="43">
        <v>510</v>
      </c>
      <c r="Z13" s="43">
        <v>261</v>
      </c>
      <c r="AA13" s="43">
        <v>700</v>
      </c>
      <c r="AB13" s="43">
        <v>989</v>
      </c>
      <c r="AC13" s="43">
        <v>315</v>
      </c>
      <c r="AD13" s="43">
        <v>446</v>
      </c>
      <c r="AE13" s="233">
        <f>IFERROR(SUM(I13:AD13)/SUM(I14:AD14),0)</f>
        <v>0.95685889034512883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39"/>
      <c r="H14" s="42" t="s">
        <v>42</v>
      </c>
      <c r="I14" s="108">
        <v>62</v>
      </c>
      <c r="J14" s="109">
        <v>266</v>
      </c>
      <c r="K14" s="109">
        <v>287</v>
      </c>
      <c r="L14" s="109">
        <v>343</v>
      </c>
      <c r="M14" s="109">
        <v>345</v>
      </c>
      <c r="N14" s="109">
        <v>373</v>
      </c>
      <c r="O14" s="109">
        <v>319</v>
      </c>
      <c r="P14" s="109">
        <v>344</v>
      </c>
      <c r="Q14" s="109">
        <v>319</v>
      </c>
      <c r="R14" s="109">
        <v>244</v>
      </c>
      <c r="S14" s="109">
        <v>419</v>
      </c>
      <c r="T14" s="109">
        <v>441</v>
      </c>
      <c r="U14" s="109">
        <v>429</v>
      </c>
      <c r="V14" s="109">
        <v>453</v>
      </c>
      <c r="W14" s="44">
        <v>545</v>
      </c>
      <c r="X14" s="44">
        <v>493</v>
      </c>
      <c r="Y14" s="44">
        <v>563</v>
      </c>
      <c r="Z14" s="44">
        <v>456</v>
      </c>
      <c r="AA14" s="44">
        <v>701</v>
      </c>
      <c r="AB14" s="44">
        <v>990</v>
      </c>
      <c r="AC14" s="44">
        <v>315</v>
      </c>
      <c r="AD14" s="44">
        <v>449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v>3</v>
      </c>
      <c r="B16" s="241" t="s">
        <v>49</v>
      </c>
      <c r="C16" s="237" t="s">
        <v>50</v>
      </c>
      <c r="D16" s="243" t="s">
        <v>51</v>
      </c>
      <c r="E16" s="237" t="s">
        <v>52</v>
      </c>
      <c r="F16" s="238" t="s">
        <v>41</v>
      </c>
      <c r="G16" s="239">
        <v>0.9</v>
      </c>
      <c r="H16" s="42" t="s">
        <v>53</v>
      </c>
      <c r="I16" s="106">
        <v>62</v>
      </c>
      <c r="J16" s="107">
        <v>266</v>
      </c>
      <c r="K16" s="107">
        <v>287</v>
      </c>
      <c r="L16" s="107">
        <v>343</v>
      </c>
      <c r="M16" s="107">
        <v>345</v>
      </c>
      <c r="N16" s="107">
        <v>373</v>
      </c>
      <c r="O16" s="107">
        <v>319</v>
      </c>
      <c r="P16" s="107">
        <v>344</v>
      </c>
      <c r="Q16" s="107">
        <v>319</v>
      </c>
      <c r="R16" s="107">
        <v>244</v>
      </c>
      <c r="S16" s="107">
        <v>419</v>
      </c>
      <c r="T16" s="107">
        <v>441</v>
      </c>
      <c r="U16" s="107">
        <v>429</v>
      </c>
      <c r="V16" s="107">
        <v>453</v>
      </c>
      <c r="W16" s="43">
        <v>545</v>
      </c>
      <c r="X16" s="43">
        <v>493</v>
      </c>
      <c r="Y16" s="43">
        <v>563</v>
      </c>
      <c r="Z16" s="43">
        <v>456</v>
      </c>
      <c r="AA16" s="43">
        <v>701</v>
      </c>
      <c r="AB16" s="43">
        <v>990</v>
      </c>
      <c r="AC16" s="43">
        <v>1402</v>
      </c>
      <c r="AD16" s="43">
        <v>449</v>
      </c>
      <c r="AE16" s="233">
        <f>IFERROR(SUM(I16:AD16)/SUM(I17:AD17),0)</f>
        <v>1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39"/>
      <c r="H17" s="42" t="s">
        <v>54</v>
      </c>
      <c r="I17" s="108">
        <v>62</v>
      </c>
      <c r="J17" s="109">
        <v>266</v>
      </c>
      <c r="K17" s="109">
        <v>287</v>
      </c>
      <c r="L17" s="109">
        <v>343</v>
      </c>
      <c r="M17" s="109">
        <v>345</v>
      </c>
      <c r="N17" s="109">
        <v>373</v>
      </c>
      <c r="O17" s="109">
        <v>319</v>
      </c>
      <c r="P17" s="109">
        <v>344</v>
      </c>
      <c r="Q17" s="109">
        <v>319</v>
      </c>
      <c r="R17" s="109">
        <v>244</v>
      </c>
      <c r="S17" s="109">
        <v>419</v>
      </c>
      <c r="T17" s="109">
        <v>441</v>
      </c>
      <c r="U17" s="109">
        <v>429</v>
      </c>
      <c r="V17" s="109">
        <v>453</v>
      </c>
      <c r="W17" s="44">
        <v>545</v>
      </c>
      <c r="X17" s="44">
        <v>493</v>
      </c>
      <c r="Y17" s="44">
        <v>563</v>
      </c>
      <c r="Z17" s="44">
        <v>456</v>
      </c>
      <c r="AA17" s="44">
        <v>701</v>
      </c>
      <c r="AB17" s="44">
        <v>990</v>
      </c>
      <c r="AC17" s="44">
        <v>1402</v>
      </c>
      <c r="AD17" s="44">
        <v>449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v>4</v>
      </c>
      <c r="B19" s="241" t="s">
        <v>55</v>
      </c>
      <c r="C19" s="237" t="s">
        <v>50</v>
      </c>
      <c r="D19" s="243" t="s">
        <v>56</v>
      </c>
      <c r="E19" s="237" t="s">
        <v>57</v>
      </c>
      <c r="F19" s="238" t="s">
        <v>41</v>
      </c>
      <c r="G19" s="239">
        <v>0.9</v>
      </c>
      <c r="H19" s="42" t="s">
        <v>58</v>
      </c>
      <c r="I19" s="106">
        <v>0</v>
      </c>
      <c r="J19" s="107">
        <v>269</v>
      </c>
      <c r="K19" s="107">
        <v>243</v>
      </c>
      <c r="L19" s="107">
        <v>349</v>
      </c>
      <c r="M19" s="107">
        <v>246</v>
      </c>
      <c r="N19" s="107">
        <v>497</v>
      </c>
      <c r="O19" s="107">
        <v>319</v>
      </c>
      <c r="P19" s="107">
        <v>344</v>
      </c>
      <c r="Q19" s="107">
        <v>319</v>
      </c>
      <c r="R19" s="107">
        <v>330</v>
      </c>
      <c r="S19" s="107">
        <v>289</v>
      </c>
      <c r="T19" s="107">
        <v>327</v>
      </c>
      <c r="U19" s="107">
        <v>251</v>
      </c>
      <c r="V19" s="107">
        <v>705</v>
      </c>
      <c r="W19" s="43">
        <v>384</v>
      </c>
      <c r="X19" s="43">
        <v>550</v>
      </c>
      <c r="Y19" s="43">
        <v>477</v>
      </c>
      <c r="Z19" s="43">
        <v>447</v>
      </c>
      <c r="AA19" s="43">
        <v>271</v>
      </c>
      <c r="AB19" s="43">
        <v>893</v>
      </c>
      <c r="AC19" s="43">
        <v>893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40"/>
      <c r="B20" s="241"/>
      <c r="C20" s="237"/>
      <c r="D20" s="243"/>
      <c r="E20" s="237"/>
      <c r="F20" s="238"/>
      <c r="G20" s="239"/>
      <c r="H20" s="42" t="s">
        <v>59</v>
      </c>
      <c r="I20" s="108">
        <v>0</v>
      </c>
      <c r="J20" s="109">
        <v>269</v>
      </c>
      <c r="K20" s="109">
        <v>243</v>
      </c>
      <c r="L20" s="109">
        <v>349</v>
      </c>
      <c r="M20" s="109">
        <v>246</v>
      </c>
      <c r="N20" s="109">
        <v>497</v>
      </c>
      <c r="O20" s="109">
        <v>319</v>
      </c>
      <c r="P20" s="109">
        <v>344</v>
      </c>
      <c r="Q20" s="109">
        <v>319</v>
      </c>
      <c r="R20" s="109">
        <v>330</v>
      </c>
      <c r="S20" s="109">
        <v>289</v>
      </c>
      <c r="T20" s="109">
        <v>327</v>
      </c>
      <c r="U20" s="109">
        <v>251</v>
      </c>
      <c r="V20" s="109">
        <v>705</v>
      </c>
      <c r="W20" s="44">
        <v>384</v>
      </c>
      <c r="X20" s="44">
        <v>550</v>
      </c>
      <c r="Y20" s="44">
        <v>477</v>
      </c>
      <c r="Z20" s="44">
        <v>447</v>
      </c>
      <c r="AA20" s="44">
        <v>271</v>
      </c>
      <c r="AB20" s="44">
        <v>893</v>
      </c>
      <c r="AC20" s="44">
        <v>893</v>
      </c>
      <c r="AD20" s="44">
        <v>0</v>
      </c>
      <c r="AE20" s="233"/>
    </row>
    <row r="21" spans="1:43" s="46" customFormat="1" ht="8.1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106">
        <v>838</v>
      </c>
      <c r="J22" s="107">
        <v>866</v>
      </c>
      <c r="K22" s="107">
        <v>787</v>
      </c>
      <c r="L22" s="107">
        <v>816</v>
      </c>
      <c r="M22" s="107">
        <v>753</v>
      </c>
      <c r="N22" s="107">
        <v>861</v>
      </c>
      <c r="O22" s="107">
        <v>827</v>
      </c>
      <c r="P22" s="107">
        <v>864</v>
      </c>
      <c r="Q22" s="107">
        <v>827</v>
      </c>
      <c r="R22" s="107">
        <v>931</v>
      </c>
      <c r="S22" s="107">
        <v>786</v>
      </c>
      <c r="T22" s="107">
        <v>757</v>
      </c>
      <c r="U22" s="107">
        <v>633</v>
      </c>
      <c r="V22" s="107">
        <v>958</v>
      </c>
      <c r="W22" s="56">
        <v>795</v>
      </c>
      <c r="X22" s="56">
        <v>846</v>
      </c>
      <c r="Y22" s="56">
        <v>793</v>
      </c>
      <c r="Z22" s="56">
        <v>769</v>
      </c>
      <c r="AA22" s="56">
        <v>615</v>
      </c>
      <c r="AB22" s="56">
        <v>909</v>
      </c>
      <c r="AC22" s="56">
        <v>1167</v>
      </c>
      <c r="AD22" s="56">
        <v>1126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108">
        <v>838</v>
      </c>
      <c r="J23" s="109">
        <v>866</v>
      </c>
      <c r="K23" s="109">
        <v>787</v>
      </c>
      <c r="L23" s="109">
        <v>816</v>
      </c>
      <c r="M23" s="109">
        <v>753</v>
      </c>
      <c r="N23" s="109">
        <v>861</v>
      </c>
      <c r="O23" s="109">
        <v>827</v>
      </c>
      <c r="P23" s="109">
        <v>864</v>
      </c>
      <c r="Q23" s="109">
        <v>827</v>
      </c>
      <c r="R23" s="109">
        <v>931</v>
      </c>
      <c r="S23" s="109">
        <v>786</v>
      </c>
      <c r="T23" s="109">
        <v>757</v>
      </c>
      <c r="U23" s="109">
        <v>633</v>
      </c>
      <c r="V23" s="109">
        <v>958</v>
      </c>
      <c r="W23" s="44">
        <v>795</v>
      </c>
      <c r="X23" s="44">
        <v>846</v>
      </c>
      <c r="Y23" s="44">
        <v>793</v>
      </c>
      <c r="Z23" s="44">
        <v>769</v>
      </c>
      <c r="AA23" s="44">
        <v>615</v>
      </c>
      <c r="AB23" s="44">
        <v>909</v>
      </c>
      <c r="AC23" s="44">
        <v>1167</v>
      </c>
      <c r="AD23" s="44">
        <v>1126</v>
      </c>
      <c r="AE23" s="233"/>
    </row>
    <row r="24" spans="1:43" s="31" customFormat="1" ht="15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v>6</v>
      </c>
      <c r="B25" s="241" t="s">
        <v>63</v>
      </c>
      <c r="C25" s="237" t="s">
        <v>45</v>
      </c>
      <c r="D25" s="243" t="s">
        <v>64</v>
      </c>
      <c r="E25" s="237" t="s">
        <v>65</v>
      </c>
      <c r="F25" s="238" t="s">
        <v>41</v>
      </c>
      <c r="G25" s="239">
        <v>0.9</v>
      </c>
      <c r="H25" s="42" t="s">
        <v>66</v>
      </c>
      <c r="I25" s="106">
        <v>84</v>
      </c>
      <c r="J25" s="107">
        <v>240</v>
      </c>
      <c r="K25" s="107">
        <v>300</v>
      </c>
      <c r="L25" s="107">
        <v>320</v>
      </c>
      <c r="M25" s="107">
        <v>309</v>
      </c>
      <c r="N25" s="107">
        <v>370</v>
      </c>
      <c r="O25" s="107">
        <v>351</v>
      </c>
      <c r="P25" s="107">
        <v>328</v>
      </c>
      <c r="Q25" s="107">
        <v>339</v>
      </c>
      <c r="R25" s="107">
        <v>226</v>
      </c>
      <c r="S25" s="107">
        <v>381</v>
      </c>
      <c r="T25" s="107">
        <v>356</v>
      </c>
      <c r="U25" s="107">
        <v>375</v>
      </c>
      <c r="V25" s="107">
        <v>380</v>
      </c>
      <c r="W25" s="43">
        <v>526</v>
      </c>
      <c r="X25" s="43">
        <v>499</v>
      </c>
      <c r="Y25" s="43">
        <v>530</v>
      </c>
      <c r="Z25" s="43">
        <v>471</v>
      </c>
      <c r="AA25" s="43">
        <v>425</v>
      </c>
      <c r="AB25" s="43">
        <v>599</v>
      </c>
      <c r="AC25" s="43">
        <v>610</v>
      </c>
      <c r="AD25" s="43">
        <v>41</v>
      </c>
      <c r="AE25" s="233">
        <f>IFERROR(SUM(I25:AD25)/SUM(I26:AD26),0)</f>
        <v>0.9998759459124178</v>
      </c>
    </row>
    <row r="26" spans="1:43" ht="50.1" customHeight="1">
      <c r="A26" s="240"/>
      <c r="B26" s="241"/>
      <c r="C26" s="237"/>
      <c r="D26" s="243"/>
      <c r="E26" s="237"/>
      <c r="F26" s="238"/>
      <c r="G26" s="239"/>
      <c r="H26" s="42" t="s">
        <v>67</v>
      </c>
      <c r="I26" s="108">
        <v>84</v>
      </c>
      <c r="J26" s="109">
        <v>241</v>
      </c>
      <c r="K26" s="109">
        <v>300</v>
      </c>
      <c r="L26" s="109">
        <v>320</v>
      </c>
      <c r="M26" s="109">
        <v>309</v>
      </c>
      <c r="N26" s="109">
        <v>370</v>
      </c>
      <c r="O26" s="109">
        <v>351</v>
      </c>
      <c r="P26" s="109">
        <v>328</v>
      </c>
      <c r="Q26" s="109">
        <v>339</v>
      </c>
      <c r="R26" s="109">
        <v>226</v>
      </c>
      <c r="S26" s="109">
        <v>381</v>
      </c>
      <c r="T26" s="109">
        <v>356</v>
      </c>
      <c r="U26" s="109">
        <v>375</v>
      </c>
      <c r="V26" s="109">
        <v>380</v>
      </c>
      <c r="W26" s="44">
        <v>526</v>
      </c>
      <c r="X26" s="44">
        <v>499</v>
      </c>
      <c r="Y26" s="44">
        <v>530</v>
      </c>
      <c r="Z26" s="44">
        <v>471</v>
      </c>
      <c r="AA26" s="44">
        <v>425</v>
      </c>
      <c r="AB26" s="44">
        <v>599</v>
      </c>
      <c r="AC26" s="44">
        <v>610</v>
      </c>
      <c r="AD26" s="44">
        <v>41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560" priority="15" operator="greaterThan">
      <formula>95%</formula>
    </cfRule>
    <cfRule type="cellIs" dxfId="559" priority="16" operator="greaterThanOrEqual">
      <formula>90%</formula>
    </cfRule>
    <cfRule type="cellIs" dxfId="558" priority="17" operator="lessThan">
      <formula>89.99%</formula>
    </cfRule>
  </conditionalFormatting>
  <conditionalFormatting sqref="AE13">
    <cfRule type="cellIs" dxfId="557" priority="12" operator="greaterThan">
      <formula>95%</formula>
    </cfRule>
    <cfRule type="cellIs" dxfId="556" priority="13" operator="greaterThanOrEqual">
      <formula>90%</formula>
    </cfRule>
    <cfRule type="cellIs" dxfId="555" priority="14" operator="lessThan">
      <formula>89.99%</formula>
    </cfRule>
  </conditionalFormatting>
  <conditionalFormatting sqref="AE16">
    <cfRule type="cellIs" dxfId="554" priority="9" operator="greaterThan">
      <formula>95%</formula>
    </cfRule>
    <cfRule type="cellIs" dxfId="553" priority="10" operator="greaterThanOrEqual">
      <formula>90%</formula>
    </cfRule>
    <cfRule type="cellIs" dxfId="552" priority="11" operator="lessThan">
      <formula>89.99%</formula>
    </cfRule>
  </conditionalFormatting>
  <conditionalFormatting sqref="AE19">
    <cfRule type="cellIs" dxfId="551" priority="6" operator="greaterThan">
      <formula>95%</formula>
    </cfRule>
    <cfRule type="cellIs" dxfId="550" priority="7" operator="greaterThanOrEqual">
      <formula>90%</formula>
    </cfRule>
    <cfRule type="cellIs" dxfId="549" priority="8" operator="lessThan">
      <formula>89.99%</formula>
    </cfRule>
  </conditionalFormatting>
  <conditionalFormatting sqref="AE22">
    <cfRule type="cellIs" dxfId="548" priority="4" operator="greaterThanOrEqual">
      <formula>100%</formula>
    </cfRule>
    <cfRule type="cellIs" dxfId="547" priority="5" operator="lessThan">
      <formula>99.99%</formula>
    </cfRule>
  </conditionalFormatting>
  <conditionalFormatting sqref="AE25">
    <cfRule type="cellIs" dxfId="546" priority="1" operator="greaterThan">
      <formula>95%</formula>
    </cfRule>
    <cfRule type="cellIs" dxfId="545" priority="2" operator="greaterThanOrEqual">
      <formula>90%</formula>
    </cfRule>
    <cfRule type="cellIs" dxfId="544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AMP37"/>
  <sheetViews>
    <sheetView showGridLines="0" topLeftCell="E1" zoomScale="75" zoomScaleNormal="75" workbookViewId="0">
      <selection activeCell="H22" sqref="H22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6</v>
      </c>
      <c r="F2" s="220" t="s">
        <v>69</v>
      </c>
      <c r="G2" s="220"/>
      <c r="H2" s="33">
        <v>300651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81" t="s">
        <v>71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v>1</v>
      </c>
      <c r="B10" s="241" t="s">
        <v>37</v>
      </c>
      <c r="C10" s="237" t="s">
        <v>38</v>
      </c>
      <c r="D10" s="243" t="s">
        <v>39</v>
      </c>
      <c r="E10" s="237" t="s">
        <v>40</v>
      </c>
      <c r="F10" s="238" t="s">
        <v>41</v>
      </c>
      <c r="G10" s="239">
        <v>0.9</v>
      </c>
      <c r="H10" s="42" t="s">
        <v>42</v>
      </c>
      <c r="I10" s="43">
        <v>64</v>
      </c>
      <c r="J10" s="43">
        <v>303</v>
      </c>
      <c r="K10" s="43">
        <v>307</v>
      </c>
      <c r="L10" s="43">
        <v>408</v>
      </c>
      <c r="M10" s="43">
        <v>388</v>
      </c>
      <c r="N10" s="43">
        <v>394</v>
      </c>
      <c r="O10" s="43">
        <v>408</v>
      </c>
      <c r="P10" s="43">
        <v>400</v>
      </c>
      <c r="Q10" s="43">
        <v>388</v>
      </c>
      <c r="R10" s="43">
        <v>260</v>
      </c>
      <c r="S10" s="43">
        <v>444</v>
      </c>
      <c r="T10" s="43">
        <v>508</v>
      </c>
      <c r="U10" s="43">
        <v>478</v>
      </c>
      <c r="V10" s="43">
        <v>602</v>
      </c>
      <c r="W10" s="43">
        <v>546</v>
      </c>
      <c r="X10" s="105">
        <v>537</v>
      </c>
      <c r="Y10" s="43">
        <v>582</v>
      </c>
      <c r="Z10" s="43">
        <v>457</v>
      </c>
      <c r="AA10" s="43">
        <v>524</v>
      </c>
      <c r="AB10" s="43">
        <v>754</v>
      </c>
      <c r="AC10" s="43">
        <v>1161</v>
      </c>
      <c r="AD10" s="43">
        <v>390</v>
      </c>
      <c r="AE10" s="233">
        <f>IFERROR(SUM(I10:AD10)/SUM(I11:AD11),0)</f>
        <v>0.99970890743256358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39"/>
      <c r="H11" s="42" t="s">
        <v>43</v>
      </c>
      <c r="I11" s="44">
        <v>64</v>
      </c>
      <c r="J11" s="44">
        <v>304</v>
      </c>
      <c r="K11" s="44">
        <v>311</v>
      </c>
      <c r="L11" s="44">
        <v>408</v>
      </c>
      <c r="M11" s="44">
        <v>389</v>
      </c>
      <c r="N11" s="44">
        <v>394</v>
      </c>
      <c r="O11" s="44">
        <v>408</v>
      </c>
      <c r="P11" s="44">
        <v>400</v>
      </c>
      <c r="Q11" s="44">
        <v>388</v>
      </c>
      <c r="R11" s="44">
        <v>260</v>
      </c>
      <c r="S11" s="44">
        <v>444</v>
      </c>
      <c r="T11" s="44">
        <v>508</v>
      </c>
      <c r="U11" s="44">
        <v>477</v>
      </c>
      <c r="V11" s="44">
        <v>601</v>
      </c>
      <c r="W11" s="44">
        <v>545</v>
      </c>
      <c r="X11" s="44">
        <v>537</v>
      </c>
      <c r="Y11" s="44">
        <v>582</v>
      </c>
      <c r="Z11" s="44">
        <v>457</v>
      </c>
      <c r="AA11" s="44">
        <v>524</v>
      </c>
      <c r="AB11" s="44">
        <v>754</v>
      </c>
      <c r="AC11" s="44">
        <v>1161</v>
      </c>
      <c r="AD11" s="44">
        <v>390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v>2</v>
      </c>
      <c r="B13" s="241" t="s">
        <v>44</v>
      </c>
      <c r="C13" s="237" t="s">
        <v>45</v>
      </c>
      <c r="D13" s="243" t="s">
        <v>46</v>
      </c>
      <c r="E13" s="237" t="s">
        <v>47</v>
      </c>
      <c r="F13" s="238" t="s">
        <v>41</v>
      </c>
      <c r="G13" s="239">
        <v>0.9</v>
      </c>
      <c r="H13" s="42" t="s">
        <v>48</v>
      </c>
      <c r="I13" s="43">
        <v>63</v>
      </c>
      <c r="J13" s="43">
        <v>299</v>
      </c>
      <c r="K13" s="43">
        <v>306</v>
      </c>
      <c r="L13" s="43">
        <v>406</v>
      </c>
      <c r="M13" s="43">
        <v>383</v>
      </c>
      <c r="N13" s="43">
        <v>392</v>
      </c>
      <c r="O13" s="43">
        <v>408</v>
      </c>
      <c r="P13" s="43">
        <v>400</v>
      </c>
      <c r="Q13" s="43">
        <v>387</v>
      </c>
      <c r="R13" s="43">
        <v>258</v>
      </c>
      <c r="S13" s="43">
        <v>443</v>
      </c>
      <c r="T13" s="43">
        <v>506</v>
      </c>
      <c r="U13" s="43">
        <v>476</v>
      </c>
      <c r="V13" s="43">
        <v>599</v>
      </c>
      <c r="W13" s="43">
        <v>545</v>
      </c>
      <c r="X13" s="43">
        <v>535</v>
      </c>
      <c r="Y13" s="43">
        <v>582</v>
      </c>
      <c r="Z13" s="43">
        <v>456</v>
      </c>
      <c r="AA13" s="43">
        <v>523</v>
      </c>
      <c r="AB13" s="43">
        <v>752</v>
      </c>
      <c r="AC13" s="43">
        <v>1158</v>
      </c>
      <c r="AD13" s="43">
        <v>389</v>
      </c>
      <c r="AE13" s="233">
        <f>IFERROR(SUM(I13:AD13)/SUM(I14:AD14),0)</f>
        <v>0.99640881296709694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39"/>
      <c r="H14" s="42" t="s">
        <v>42</v>
      </c>
      <c r="I14" s="44">
        <v>64</v>
      </c>
      <c r="J14" s="44">
        <v>303</v>
      </c>
      <c r="K14" s="44">
        <v>307</v>
      </c>
      <c r="L14" s="44">
        <v>408</v>
      </c>
      <c r="M14" s="44">
        <v>388</v>
      </c>
      <c r="N14" s="44">
        <v>394</v>
      </c>
      <c r="O14" s="44">
        <v>408</v>
      </c>
      <c r="P14" s="44">
        <v>400</v>
      </c>
      <c r="Q14" s="44">
        <v>388</v>
      </c>
      <c r="R14" s="44">
        <v>260</v>
      </c>
      <c r="S14" s="44">
        <v>444</v>
      </c>
      <c r="T14" s="44">
        <v>508</v>
      </c>
      <c r="U14" s="44">
        <v>478</v>
      </c>
      <c r="V14" s="44">
        <v>602</v>
      </c>
      <c r="W14" s="44">
        <v>546</v>
      </c>
      <c r="X14" s="44">
        <v>537</v>
      </c>
      <c r="Y14" s="44">
        <v>582</v>
      </c>
      <c r="Z14" s="44">
        <v>457</v>
      </c>
      <c r="AA14" s="44">
        <v>524</v>
      </c>
      <c r="AB14" s="44">
        <v>754</v>
      </c>
      <c r="AC14" s="44">
        <v>1161</v>
      </c>
      <c r="AD14" s="44">
        <v>390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v>3</v>
      </c>
      <c r="B16" s="241" t="s">
        <v>49</v>
      </c>
      <c r="C16" s="237" t="s">
        <v>50</v>
      </c>
      <c r="D16" s="243" t="s">
        <v>51</v>
      </c>
      <c r="E16" s="237" t="s">
        <v>52</v>
      </c>
      <c r="F16" s="238" t="s">
        <v>41</v>
      </c>
      <c r="G16" s="239">
        <v>0.9</v>
      </c>
      <c r="H16" s="42" t="s">
        <v>53</v>
      </c>
      <c r="I16" s="43">
        <v>63</v>
      </c>
      <c r="J16" s="43">
        <v>299</v>
      </c>
      <c r="K16" s="43">
        <v>306</v>
      </c>
      <c r="L16" s="43">
        <v>408</v>
      </c>
      <c r="M16" s="43">
        <v>386</v>
      </c>
      <c r="N16" s="43">
        <v>394</v>
      </c>
      <c r="O16" s="43">
        <v>408</v>
      </c>
      <c r="P16" s="43">
        <v>400</v>
      </c>
      <c r="Q16" s="43">
        <v>387</v>
      </c>
      <c r="R16" s="43">
        <v>258</v>
      </c>
      <c r="S16" s="43">
        <v>443</v>
      </c>
      <c r="T16" s="43">
        <v>506</v>
      </c>
      <c r="U16" s="43">
        <v>476</v>
      </c>
      <c r="V16" s="43">
        <v>599</v>
      </c>
      <c r="W16" s="43">
        <v>545</v>
      </c>
      <c r="X16" s="43">
        <v>536</v>
      </c>
      <c r="Y16" s="43">
        <v>582</v>
      </c>
      <c r="Z16" s="43">
        <v>456</v>
      </c>
      <c r="AA16" s="43">
        <v>523</v>
      </c>
      <c r="AB16" s="43">
        <v>752</v>
      </c>
      <c r="AC16" s="43">
        <v>1158</v>
      </c>
      <c r="AD16" s="43">
        <v>387</v>
      </c>
      <c r="AE16" s="233">
        <f>IFERROR(SUM(I16:AD16)/SUM(I17:AD17),0)</f>
        <v>0.99689440993788825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39"/>
      <c r="H17" s="42" t="s">
        <v>54</v>
      </c>
      <c r="I17" s="44">
        <v>64</v>
      </c>
      <c r="J17" s="44">
        <v>304</v>
      </c>
      <c r="K17" s="44">
        <v>307</v>
      </c>
      <c r="L17" s="44">
        <v>408</v>
      </c>
      <c r="M17" s="44">
        <v>388</v>
      </c>
      <c r="N17" s="44">
        <v>394</v>
      </c>
      <c r="O17" s="44">
        <v>408</v>
      </c>
      <c r="P17" s="44">
        <v>400</v>
      </c>
      <c r="Q17" s="44">
        <v>388</v>
      </c>
      <c r="R17" s="44">
        <v>260</v>
      </c>
      <c r="S17" s="44">
        <v>444</v>
      </c>
      <c r="T17" s="44">
        <v>508</v>
      </c>
      <c r="U17" s="44">
        <v>478</v>
      </c>
      <c r="V17" s="44">
        <v>602</v>
      </c>
      <c r="W17" s="44">
        <v>546</v>
      </c>
      <c r="X17" s="44">
        <v>537</v>
      </c>
      <c r="Y17" s="44">
        <v>582</v>
      </c>
      <c r="Z17" s="44">
        <v>457</v>
      </c>
      <c r="AA17" s="44">
        <v>524</v>
      </c>
      <c r="AB17" s="44">
        <v>754</v>
      </c>
      <c r="AC17" s="44">
        <v>1161</v>
      </c>
      <c r="AD17" s="44">
        <v>390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v>4</v>
      </c>
      <c r="B19" s="241" t="s">
        <v>55</v>
      </c>
      <c r="C19" s="237" t="s">
        <v>50</v>
      </c>
      <c r="D19" s="243" t="s">
        <v>56</v>
      </c>
      <c r="E19" s="237" t="s">
        <v>57</v>
      </c>
      <c r="F19" s="238" t="s">
        <v>41</v>
      </c>
      <c r="G19" s="239">
        <v>0.9</v>
      </c>
      <c r="H19" s="42" t="s">
        <v>58</v>
      </c>
      <c r="I19" s="43">
        <v>0</v>
      </c>
      <c r="J19" s="43">
        <v>302</v>
      </c>
      <c r="K19" s="43">
        <v>380</v>
      </c>
      <c r="L19" s="43">
        <v>122</v>
      </c>
      <c r="M19" s="43">
        <v>561</v>
      </c>
      <c r="N19" s="43">
        <v>467</v>
      </c>
      <c r="O19" s="43">
        <v>311</v>
      </c>
      <c r="P19" s="43">
        <v>480</v>
      </c>
      <c r="Q19" s="43">
        <v>410</v>
      </c>
      <c r="R19" s="43">
        <v>528</v>
      </c>
      <c r="S19" s="43">
        <v>286</v>
      </c>
      <c r="T19" s="43">
        <v>230</v>
      </c>
      <c r="U19" s="43">
        <v>391</v>
      </c>
      <c r="V19" s="43">
        <v>579</v>
      </c>
      <c r="W19" s="43">
        <v>599</v>
      </c>
      <c r="X19" s="43">
        <v>382</v>
      </c>
      <c r="Y19" s="43">
        <v>304</v>
      </c>
      <c r="Z19" s="43">
        <v>818</v>
      </c>
      <c r="AA19" s="43">
        <v>0</v>
      </c>
      <c r="AB19" s="43">
        <v>1207</v>
      </c>
      <c r="AC19" s="43">
        <v>355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40"/>
      <c r="B20" s="241"/>
      <c r="C20" s="237"/>
      <c r="D20" s="243"/>
      <c r="E20" s="237"/>
      <c r="F20" s="238"/>
      <c r="G20" s="239"/>
      <c r="H20" s="42" t="s">
        <v>59</v>
      </c>
      <c r="I20" s="44">
        <v>0</v>
      </c>
      <c r="J20" s="44">
        <v>302</v>
      </c>
      <c r="K20" s="44">
        <v>380</v>
      </c>
      <c r="L20" s="44">
        <v>122</v>
      </c>
      <c r="M20" s="44">
        <v>561</v>
      </c>
      <c r="N20" s="44">
        <v>467</v>
      </c>
      <c r="O20" s="44">
        <v>311</v>
      </c>
      <c r="P20" s="44">
        <v>480</v>
      </c>
      <c r="Q20" s="44">
        <v>410</v>
      </c>
      <c r="R20" s="44">
        <v>528</v>
      </c>
      <c r="S20" s="44">
        <v>286</v>
      </c>
      <c r="T20" s="44">
        <v>230</v>
      </c>
      <c r="U20" s="44">
        <v>391</v>
      </c>
      <c r="V20" s="44">
        <v>579</v>
      </c>
      <c r="W20" s="44">
        <v>599</v>
      </c>
      <c r="X20" s="44">
        <v>382</v>
      </c>
      <c r="Y20" s="44">
        <v>304</v>
      </c>
      <c r="Z20" s="44">
        <v>818</v>
      </c>
      <c r="AA20" s="44">
        <v>0</v>
      </c>
      <c r="AB20" s="44">
        <v>1207</v>
      </c>
      <c r="AC20" s="44">
        <v>355</v>
      </c>
      <c r="AD20" s="44">
        <v>0</v>
      </c>
      <c r="AE20" s="233"/>
    </row>
    <row r="21" spans="1:43" s="46" customFormat="1" ht="8.1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56">
        <v>743</v>
      </c>
      <c r="J22" s="56">
        <v>678</v>
      </c>
      <c r="K22" s="56">
        <v>665</v>
      </c>
      <c r="L22" s="56">
        <v>387</v>
      </c>
      <c r="M22" s="56">
        <v>509</v>
      </c>
      <c r="N22" s="56">
        <v>566</v>
      </c>
      <c r="O22" s="56">
        <v>484</v>
      </c>
      <c r="P22" s="56">
        <v>559</v>
      </c>
      <c r="Q22" s="56">
        <v>570</v>
      </c>
      <c r="R22" s="56">
        <v>878</v>
      </c>
      <c r="S22" s="56">
        <v>728</v>
      </c>
      <c r="T22" s="56">
        <v>567</v>
      </c>
      <c r="U22" s="56">
        <v>607</v>
      </c>
      <c r="V22" s="56">
        <v>722</v>
      </c>
      <c r="W22" s="56">
        <v>719</v>
      </c>
      <c r="X22" s="56">
        <v>502</v>
      </c>
      <c r="Y22" s="56">
        <v>398</v>
      </c>
      <c r="Z22" s="56">
        <v>750</v>
      </c>
      <c r="AA22" s="56">
        <v>401</v>
      </c>
      <c r="AB22" s="56">
        <v>935</v>
      </c>
      <c r="AC22" s="56">
        <v>592</v>
      </c>
      <c r="AD22" s="56">
        <v>498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44">
        <v>743</v>
      </c>
      <c r="J23" s="44">
        <v>678</v>
      </c>
      <c r="K23" s="44">
        <v>665</v>
      </c>
      <c r="L23" s="44">
        <v>387</v>
      </c>
      <c r="M23" s="44">
        <v>509</v>
      </c>
      <c r="N23" s="44">
        <v>566</v>
      </c>
      <c r="O23" s="44">
        <v>484</v>
      </c>
      <c r="P23" s="44">
        <v>559</v>
      </c>
      <c r="Q23" s="44">
        <v>570</v>
      </c>
      <c r="R23" s="44">
        <v>878</v>
      </c>
      <c r="S23" s="44">
        <v>728</v>
      </c>
      <c r="T23" s="44">
        <v>567</v>
      </c>
      <c r="U23" s="44">
        <v>607</v>
      </c>
      <c r="V23" s="44">
        <v>722</v>
      </c>
      <c r="W23" s="44">
        <v>719</v>
      </c>
      <c r="X23" s="44">
        <v>502</v>
      </c>
      <c r="Y23" s="44">
        <v>398</v>
      </c>
      <c r="Z23" s="44">
        <v>750</v>
      </c>
      <c r="AA23" s="44">
        <v>401</v>
      </c>
      <c r="AB23" s="44">
        <v>935</v>
      </c>
      <c r="AC23" s="44">
        <v>592</v>
      </c>
      <c r="AD23" s="44">
        <v>498</v>
      </c>
      <c r="AE23" s="233"/>
    </row>
    <row r="24" spans="1:43" s="31" customFormat="1" ht="15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v>6</v>
      </c>
      <c r="B25" s="241" t="s">
        <v>63</v>
      </c>
      <c r="C25" s="237" t="s">
        <v>45</v>
      </c>
      <c r="D25" s="243" t="s">
        <v>64</v>
      </c>
      <c r="E25" s="237" t="s">
        <v>65</v>
      </c>
      <c r="F25" s="238" t="s">
        <v>41</v>
      </c>
      <c r="G25" s="239">
        <v>0.9</v>
      </c>
      <c r="H25" s="42" t="s">
        <v>66</v>
      </c>
      <c r="I25" s="43">
        <v>81</v>
      </c>
      <c r="J25" s="43">
        <v>367</v>
      </c>
      <c r="K25" s="43">
        <v>380</v>
      </c>
      <c r="L25" s="43">
        <v>400</v>
      </c>
      <c r="M25" s="43">
        <v>439</v>
      </c>
      <c r="N25" s="43">
        <v>405</v>
      </c>
      <c r="O25" s="43">
        <v>393</v>
      </c>
      <c r="P25" s="43">
        <v>405</v>
      </c>
      <c r="Q25" s="43">
        <v>399</v>
      </c>
      <c r="R25" s="43">
        <v>220</v>
      </c>
      <c r="S25" s="43">
        <v>431</v>
      </c>
      <c r="T25" s="43">
        <v>391</v>
      </c>
      <c r="U25" s="43">
        <v>351</v>
      </c>
      <c r="V25" s="43">
        <v>464</v>
      </c>
      <c r="W25" s="43">
        <v>599</v>
      </c>
      <c r="X25" s="43">
        <v>599</v>
      </c>
      <c r="Y25" s="43">
        <v>408</v>
      </c>
      <c r="Z25" s="43">
        <v>466</v>
      </c>
      <c r="AA25" s="43">
        <v>349</v>
      </c>
      <c r="AB25" s="43">
        <v>673</v>
      </c>
      <c r="AC25" s="43">
        <v>691</v>
      </c>
      <c r="AD25" s="43">
        <v>94</v>
      </c>
      <c r="AE25" s="233">
        <f>IFERROR(SUM(I25:AD25)/SUM(I26:AD26),0)</f>
        <v>0.99712102757169752</v>
      </c>
    </row>
    <row r="26" spans="1:43" ht="50.1" customHeight="1">
      <c r="A26" s="240"/>
      <c r="B26" s="241"/>
      <c r="C26" s="237"/>
      <c r="D26" s="243"/>
      <c r="E26" s="237"/>
      <c r="F26" s="238"/>
      <c r="G26" s="239"/>
      <c r="H26" s="42" t="s">
        <v>67</v>
      </c>
      <c r="I26" s="44">
        <v>81</v>
      </c>
      <c r="J26" s="44">
        <v>368</v>
      </c>
      <c r="K26" s="44">
        <v>380</v>
      </c>
      <c r="L26" s="44">
        <v>425</v>
      </c>
      <c r="M26" s="44">
        <v>439</v>
      </c>
      <c r="N26" s="44">
        <v>405</v>
      </c>
      <c r="O26" s="44">
        <v>393</v>
      </c>
      <c r="P26" s="44">
        <v>405</v>
      </c>
      <c r="Q26" s="44">
        <v>399</v>
      </c>
      <c r="R26" s="44">
        <v>220</v>
      </c>
      <c r="S26" s="44">
        <v>431</v>
      </c>
      <c r="T26" s="44">
        <v>391</v>
      </c>
      <c r="U26" s="44">
        <v>351</v>
      </c>
      <c r="V26" s="44">
        <v>464</v>
      </c>
      <c r="W26" s="44">
        <v>599</v>
      </c>
      <c r="X26" s="44">
        <v>599</v>
      </c>
      <c r="Y26" s="44">
        <v>408</v>
      </c>
      <c r="Z26" s="44">
        <v>466</v>
      </c>
      <c r="AA26" s="44">
        <v>349</v>
      </c>
      <c r="AB26" s="44">
        <v>673</v>
      </c>
      <c r="AC26" s="44">
        <v>691</v>
      </c>
      <c r="AD26" s="44">
        <v>94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543" priority="15" operator="greaterThan">
      <formula>95%</formula>
    </cfRule>
    <cfRule type="cellIs" dxfId="542" priority="16" operator="greaterThanOrEqual">
      <formula>90%</formula>
    </cfRule>
    <cfRule type="cellIs" dxfId="541" priority="17" operator="lessThan">
      <formula>89.99%</formula>
    </cfRule>
  </conditionalFormatting>
  <conditionalFormatting sqref="AE13">
    <cfRule type="cellIs" dxfId="540" priority="12" operator="greaterThan">
      <formula>95%</formula>
    </cfRule>
    <cfRule type="cellIs" dxfId="539" priority="13" operator="greaterThanOrEqual">
      <formula>90%</formula>
    </cfRule>
    <cfRule type="cellIs" dxfId="538" priority="14" operator="lessThan">
      <formula>89.99%</formula>
    </cfRule>
  </conditionalFormatting>
  <conditionalFormatting sqref="AE16">
    <cfRule type="cellIs" dxfId="537" priority="9" operator="greaterThan">
      <formula>95%</formula>
    </cfRule>
    <cfRule type="cellIs" dxfId="536" priority="10" operator="greaterThanOrEqual">
      <formula>90%</formula>
    </cfRule>
    <cfRule type="cellIs" dxfId="535" priority="11" operator="lessThan">
      <formula>89.99%</formula>
    </cfRule>
  </conditionalFormatting>
  <conditionalFormatting sqref="AE19">
    <cfRule type="cellIs" dxfId="534" priority="6" operator="greaterThan">
      <formula>95%</formula>
    </cfRule>
    <cfRule type="cellIs" dxfId="533" priority="7" operator="greaterThanOrEqual">
      <formula>90%</formula>
    </cfRule>
    <cfRule type="cellIs" dxfId="532" priority="8" operator="lessThan">
      <formula>89.99%</formula>
    </cfRule>
  </conditionalFormatting>
  <conditionalFormatting sqref="AE22">
    <cfRule type="cellIs" dxfId="531" priority="4" operator="greaterThanOrEqual">
      <formula>100%</formula>
    </cfRule>
    <cfRule type="cellIs" dxfId="530" priority="5" operator="lessThan">
      <formula>99.99%</formula>
    </cfRule>
  </conditionalFormatting>
  <conditionalFormatting sqref="AE25">
    <cfRule type="cellIs" dxfId="529" priority="1" operator="greaterThan">
      <formula>95%</formula>
    </cfRule>
    <cfRule type="cellIs" dxfId="528" priority="2" operator="greaterThanOrEqual">
      <formula>90%</formula>
    </cfRule>
    <cfRule type="cellIs" dxfId="527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AMP37"/>
  <sheetViews>
    <sheetView showGridLines="0" topLeftCell="O7" zoomScale="75" zoomScaleNormal="75" workbookViewId="0">
      <selection activeCell="AA25" sqref="AA25:AD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67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67" ht="33.75" customHeight="1">
      <c r="A2" s="1"/>
      <c r="B2" s="1"/>
      <c r="C2" s="1"/>
      <c r="D2" s="32" t="s">
        <v>68</v>
      </c>
      <c r="E2" s="32">
        <v>1</v>
      </c>
      <c r="F2" s="220" t="s">
        <v>69</v>
      </c>
      <c r="G2" s="220"/>
      <c r="H2" s="33">
        <v>300151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67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67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37"/>
    </row>
    <row r="5" spans="1:67" ht="5.25" customHeight="1">
      <c r="A5" s="223" t="s">
        <v>71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</row>
    <row r="6" spans="1:67" ht="18" customHeigh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67" ht="17.25" customHeigh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67" ht="5.25" customHeigh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67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12" customFormat="1" ht="50.1" customHeight="1">
      <c r="A10" s="234">
        <v>1</v>
      </c>
      <c r="B10" s="235" t="s">
        <v>37</v>
      </c>
      <c r="C10" s="224" t="s">
        <v>38</v>
      </c>
      <c r="D10" s="236" t="s">
        <v>39</v>
      </c>
      <c r="E10" s="224" t="s">
        <v>40</v>
      </c>
      <c r="F10" s="231" t="s">
        <v>41</v>
      </c>
      <c r="G10" s="232">
        <v>0.9</v>
      </c>
      <c r="H10" s="42" t="s">
        <v>42</v>
      </c>
      <c r="I10" s="89">
        <v>30</v>
      </c>
      <c r="J10" s="90">
        <v>174</v>
      </c>
      <c r="K10" s="90">
        <v>169</v>
      </c>
      <c r="L10" s="90">
        <v>206</v>
      </c>
      <c r="M10" s="90">
        <v>191</v>
      </c>
      <c r="N10" s="90">
        <v>201</v>
      </c>
      <c r="O10" s="90">
        <v>249</v>
      </c>
      <c r="P10" s="90">
        <v>198</v>
      </c>
      <c r="Q10" s="90">
        <v>167</v>
      </c>
      <c r="R10" s="90">
        <v>116</v>
      </c>
      <c r="S10" s="90">
        <v>255</v>
      </c>
      <c r="T10" s="90">
        <v>275</v>
      </c>
      <c r="U10" s="90">
        <v>226</v>
      </c>
      <c r="V10" s="90">
        <v>260</v>
      </c>
      <c r="W10" s="43">
        <v>282</v>
      </c>
      <c r="X10" s="43">
        <v>259</v>
      </c>
      <c r="Y10" s="43">
        <v>319</v>
      </c>
      <c r="Z10" s="43">
        <v>199</v>
      </c>
      <c r="AA10" s="43">
        <v>398</v>
      </c>
      <c r="AB10" s="43">
        <v>544</v>
      </c>
      <c r="AC10" s="43">
        <v>744</v>
      </c>
      <c r="AD10" s="43">
        <v>286</v>
      </c>
      <c r="AE10" s="233">
        <f>IFERROR(SUM(I10:AD10)/SUM(I11:AD11),0)</f>
        <v>1</v>
      </c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12" customFormat="1" ht="50.1" customHeight="1">
      <c r="A11" s="234"/>
      <c r="B11" s="235"/>
      <c r="C11" s="224"/>
      <c r="D11" s="236"/>
      <c r="E11" s="224"/>
      <c r="F11" s="231"/>
      <c r="G11" s="232"/>
      <c r="H11" s="42" t="s">
        <v>43</v>
      </c>
      <c r="I11" s="70">
        <v>30</v>
      </c>
      <c r="J11" s="44">
        <v>174</v>
      </c>
      <c r="K11" s="44">
        <v>169</v>
      </c>
      <c r="L11" s="44">
        <v>206</v>
      </c>
      <c r="M11" s="44">
        <v>191</v>
      </c>
      <c r="N11" s="44">
        <v>201</v>
      </c>
      <c r="O11" s="44">
        <v>249</v>
      </c>
      <c r="P11" s="44">
        <v>198</v>
      </c>
      <c r="Q11" s="44">
        <v>167</v>
      </c>
      <c r="R11" s="44">
        <v>116</v>
      </c>
      <c r="S11" s="44">
        <v>255</v>
      </c>
      <c r="T11" s="44">
        <v>275</v>
      </c>
      <c r="U11" s="44">
        <v>226</v>
      </c>
      <c r="V11" s="44">
        <v>260</v>
      </c>
      <c r="W11" s="44">
        <v>282</v>
      </c>
      <c r="X11" s="44">
        <v>259</v>
      </c>
      <c r="Y11" s="44">
        <v>319</v>
      </c>
      <c r="Z11" s="44">
        <v>199</v>
      </c>
      <c r="AA11" s="44">
        <v>398</v>
      </c>
      <c r="AB11" s="44">
        <v>544</v>
      </c>
      <c r="AC11" s="44">
        <v>744</v>
      </c>
      <c r="AD11" s="44">
        <v>286</v>
      </c>
      <c r="AE11" s="233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46" customFormat="1" ht="8.1" customHeigh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67" s="17" customFormat="1" ht="50.1" customHeight="1">
      <c r="A13" s="234">
        <v>2</v>
      </c>
      <c r="B13" s="235" t="s">
        <v>44</v>
      </c>
      <c r="C13" s="224" t="s">
        <v>45</v>
      </c>
      <c r="D13" s="236" t="s">
        <v>46</v>
      </c>
      <c r="E13" s="224" t="s">
        <v>47</v>
      </c>
      <c r="F13" s="231" t="s">
        <v>41</v>
      </c>
      <c r="G13" s="232">
        <v>0.9</v>
      </c>
      <c r="H13" s="42" t="s">
        <v>48</v>
      </c>
      <c r="I13" s="89">
        <v>30</v>
      </c>
      <c r="J13" s="90">
        <v>174</v>
      </c>
      <c r="K13" s="90">
        <v>169</v>
      </c>
      <c r="L13" s="90">
        <v>205</v>
      </c>
      <c r="M13" s="90">
        <v>191</v>
      </c>
      <c r="N13" s="90">
        <v>201</v>
      </c>
      <c r="O13" s="90">
        <v>248</v>
      </c>
      <c r="P13" s="90">
        <v>198</v>
      </c>
      <c r="Q13" s="90">
        <v>166</v>
      </c>
      <c r="R13" s="90">
        <v>115</v>
      </c>
      <c r="S13" s="90">
        <v>255</v>
      </c>
      <c r="T13" s="90">
        <v>273</v>
      </c>
      <c r="U13" s="90">
        <v>224</v>
      </c>
      <c r="V13" s="90">
        <v>259</v>
      </c>
      <c r="W13" s="43">
        <v>282</v>
      </c>
      <c r="X13" s="43">
        <v>240</v>
      </c>
      <c r="Y13" s="43">
        <v>317</v>
      </c>
      <c r="Z13" s="43">
        <v>197</v>
      </c>
      <c r="AA13" s="43">
        <v>394</v>
      </c>
      <c r="AB13" s="43">
        <v>542</v>
      </c>
      <c r="AC13" s="43">
        <v>740</v>
      </c>
      <c r="AD13" s="43">
        <v>285</v>
      </c>
      <c r="AE13" s="233">
        <f>IFERROR(SUM(I13:AD13)/SUM(I14:AD14),0)</f>
        <v>0.99251913709116213</v>
      </c>
    </row>
    <row r="14" spans="1:67" s="17" customFormat="1" ht="50.1" customHeight="1">
      <c r="A14" s="234"/>
      <c r="B14" s="235"/>
      <c r="C14" s="224"/>
      <c r="D14" s="236"/>
      <c r="E14" s="224"/>
      <c r="F14" s="231"/>
      <c r="G14" s="232"/>
      <c r="H14" s="42" t="s">
        <v>42</v>
      </c>
      <c r="I14" s="70">
        <v>30</v>
      </c>
      <c r="J14" s="44">
        <v>174</v>
      </c>
      <c r="K14" s="44">
        <v>169</v>
      </c>
      <c r="L14" s="44">
        <v>206</v>
      </c>
      <c r="M14" s="44">
        <v>191</v>
      </c>
      <c r="N14" s="44">
        <v>201</v>
      </c>
      <c r="O14" s="44">
        <v>249</v>
      </c>
      <c r="P14" s="44">
        <v>198</v>
      </c>
      <c r="Q14" s="44">
        <v>167</v>
      </c>
      <c r="R14" s="44">
        <v>116</v>
      </c>
      <c r="S14" s="44">
        <v>255</v>
      </c>
      <c r="T14" s="44">
        <v>275</v>
      </c>
      <c r="U14" s="44">
        <v>226</v>
      </c>
      <c r="V14" s="44">
        <v>260</v>
      </c>
      <c r="W14" s="44">
        <v>282</v>
      </c>
      <c r="X14" s="44">
        <v>259</v>
      </c>
      <c r="Y14" s="44">
        <v>319</v>
      </c>
      <c r="Z14" s="44">
        <v>199</v>
      </c>
      <c r="AA14" s="44">
        <v>398</v>
      </c>
      <c r="AB14" s="44">
        <v>544</v>
      </c>
      <c r="AC14" s="44">
        <v>744</v>
      </c>
      <c r="AD14" s="44">
        <v>286</v>
      </c>
      <c r="AE14" s="233"/>
    </row>
    <row r="15" spans="1:67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67" s="17" customFormat="1" ht="50.1" customHeight="1">
      <c r="A16" s="234">
        <v>3</v>
      </c>
      <c r="B16" s="235" t="s">
        <v>49</v>
      </c>
      <c r="C16" s="224" t="s">
        <v>50</v>
      </c>
      <c r="D16" s="236" t="s">
        <v>51</v>
      </c>
      <c r="E16" s="224" t="s">
        <v>52</v>
      </c>
      <c r="F16" s="231" t="s">
        <v>41</v>
      </c>
      <c r="G16" s="232">
        <v>0.9</v>
      </c>
      <c r="H16" s="42" t="s">
        <v>53</v>
      </c>
      <c r="I16" s="89">
        <v>30</v>
      </c>
      <c r="J16" s="90">
        <v>174</v>
      </c>
      <c r="K16" s="90">
        <v>169</v>
      </c>
      <c r="L16" s="90">
        <v>206</v>
      </c>
      <c r="M16" s="90">
        <v>191</v>
      </c>
      <c r="N16" s="90">
        <v>201</v>
      </c>
      <c r="O16" s="90">
        <v>249</v>
      </c>
      <c r="P16" s="90">
        <v>198</v>
      </c>
      <c r="Q16" s="90">
        <v>167</v>
      </c>
      <c r="R16" s="90">
        <v>116</v>
      </c>
      <c r="S16" s="90">
        <v>255</v>
      </c>
      <c r="T16" s="90">
        <v>275</v>
      </c>
      <c r="U16" s="90">
        <v>226</v>
      </c>
      <c r="V16" s="90">
        <v>260</v>
      </c>
      <c r="W16" s="43">
        <v>282</v>
      </c>
      <c r="X16" s="43">
        <v>259</v>
      </c>
      <c r="Y16" s="43">
        <v>319</v>
      </c>
      <c r="Z16" s="43">
        <v>199</v>
      </c>
      <c r="AA16" s="43">
        <v>398</v>
      </c>
      <c r="AB16" s="43">
        <v>544</v>
      </c>
      <c r="AC16" s="43">
        <v>744</v>
      </c>
      <c r="AD16" s="43">
        <v>286</v>
      </c>
      <c r="AE16" s="233">
        <f>IFERROR(SUM(I16:AD16)/SUM(I17:AD17),0)</f>
        <v>1</v>
      </c>
    </row>
    <row r="17" spans="1:43" s="17" customFormat="1" ht="50.1" customHeight="1">
      <c r="A17" s="234"/>
      <c r="B17" s="235"/>
      <c r="C17" s="224"/>
      <c r="D17" s="236"/>
      <c r="E17" s="224"/>
      <c r="F17" s="231"/>
      <c r="G17" s="232"/>
      <c r="H17" s="42" t="s">
        <v>54</v>
      </c>
      <c r="I17" s="70">
        <v>30</v>
      </c>
      <c r="J17" s="44">
        <v>174</v>
      </c>
      <c r="K17" s="44">
        <v>169</v>
      </c>
      <c r="L17" s="44">
        <v>206</v>
      </c>
      <c r="M17" s="44">
        <v>191</v>
      </c>
      <c r="N17" s="44">
        <v>201</v>
      </c>
      <c r="O17" s="44">
        <v>249</v>
      </c>
      <c r="P17" s="44">
        <v>198</v>
      </c>
      <c r="Q17" s="44">
        <v>167</v>
      </c>
      <c r="R17" s="44">
        <v>116</v>
      </c>
      <c r="S17" s="44">
        <v>255</v>
      </c>
      <c r="T17" s="44">
        <v>275</v>
      </c>
      <c r="U17" s="44">
        <v>226</v>
      </c>
      <c r="V17" s="44">
        <v>260</v>
      </c>
      <c r="W17" s="44">
        <v>282</v>
      </c>
      <c r="X17" s="44">
        <v>259</v>
      </c>
      <c r="Y17" s="44">
        <v>319</v>
      </c>
      <c r="Z17" s="44">
        <v>199</v>
      </c>
      <c r="AA17" s="44">
        <v>398</v>
      </c>
      <c r="AB17" s="44">
        <v>544</v>
      </c>
      <c r="AC17" s="44">
        <v>744</v>
      </c>
      <c r="AD17" s="44">
        <v>286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34">
        <v>4</v>
      </c>
      <c r="B19" s="235" t="s">
        <v>55</v>
      </c>
      <c r="C19" s="224" t="s">
        <v>50</v>
      </c>
      <c r="D19" s="236" t="s">
        <v>56</v>
      </c>
      <c r="E19" s="224" t="s">
        <v>57</v>
      </c>
      <c r="F19" s="231" t="s">
        <v>41</v>
      </c>
      <c r="G19" s="232">
        <v>0.9</v>
      </c>
      <c r="H19" s="42" t="s">
        <v>58</v>
      </c>
      <c r="I19" s="89">
        <v>44</v>
      </c>
      <c r="J19" s="90">
        <v>212</v>
      </c>
      <c r="K19" s="90">
        <v>179</v>
      </c>
      <c r="L19" s="90">
        <v>127</v>
      </c>
      <c r="M19" s="90">
        <v>213</v>
      </c>
      <c r="N19" s="90">
        <v>215</v>
      </c>
      <c r="O19" s="90">
        <v>232</v>
      </c>
      <c r="P19" s="90">
        <v>193</v>
      </c>
      <c r="Q19" s="90">
        <v>228</v>
      </c>
      <c r="R19" s="90">
        <v>148</v>
      </c>
      <c r="S19" s="90">
        <v>164</v>
      </c>
      <c r="T19" s="90">
        <v>193</v>
      </c>
      <c r="U19" s="90">
        <v>191</v>
      </c>
      <c r="V19" s="90">
        <v>330</v>
      </c>
      <c r="W19" s="43">
        <v>308</v>
      </c>
      <c r="X19" s="43">
        <v>261</v>
      </c>
      <c r="Y19" s="43">
        <v>232</v>
      </c>
      <c r="Z19" s="43">
        <v>151</v>
      </c>
      <c r="AA19" s="43">
        <v>157</v>
      </c>
      <c r="AB19" s="43">
        <v>667</v>
      </c>
      <c r="AC19" s="43">
        <v>348</v>
      </c>
      <c r="AD19" s="43">
        <v>99</v>
      </c>
      <c r="AE19" s="233">
        <f>IFERROR(SUM(I19:AD19)/SUM(I20:AD20),0)</f>
        <v>1</v>
      </c>
    </row>
    <row r="20" spans="1:43" s="17" customFormat="1" ht="50.1" customHeight="1">
      <c r="A20" s="234"/>
      <c r="B20" s="235"/>
      <c r="C20" s="224"/>
      <c r="D20" s="236"/>
      <c r="E20" s="224"/>
      <c r="F20" s="231"/>
      <c r="G20" s="232"/>
      <c r="H20" s="42" t="s">
        <v>59</v>
      </c>
      <c r="I20" s="70">
        <v>44</v>
      </c>
      <c r="J20" s="44">
        <v>212</v>
      </c>
      <c r="K20" s="44">
        <v>179</v>
      </c>
      <c r="L20" s="44">
        <v>127</v>
      </c>
      <c r="M20" s="44">
        <v>213</v>
      </c>
      <c r="N20" s="44">
        <v>215</v>
      </c>
      <c r="O20" s="44">
        <v>232</v>
      </c>
      <c r="P20" s="44">
        <v>193</v>
      </c>
      <c r="Q20" s="44">
        <v>228</v>
      </c>
      <c r="R20" s="44">
        <v>148</v>
      </c>
      <c r="S20" s="44">
        <v>164</v>
      </c>
      <c r="T20" s="44">
        <v>193</v>
      </c>
      <c r="U20" s="44">
        <v>191</v>
      </c>
      <c r="V20" s="44">
        <v>330</v>
      </c>
      <c r="W20" s="44">
        <v>308</v>
      </c>
      <c r="X20" s="44">
        <v>261</v>
      </c>
      <c r="Y20" s="44">
        <v>232</v>
      </c>
      <c r="Z20" s="44">
        <v>151</v>
      </c>
      <c r="AA20" s="44">
        <v>157</v>
      </c>
      <c r="AB20" s="44">
        <v>667</v>
      </c>
      <c r="AC20" s="44">
        <v>348</v>
      </c>
      <c r="AD20" s="44">
        <v>99</v>
      </c>
      <c r="AE20" s="233"/>
    </row>
    <row r="21" spans="1:43" s="46" customFormat="1" ht="7.5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89">
        <v>348</v>
      </c>
      <c r="J22" s="90">
        <v>384</v>
      </c>
      <c r="K22" s="90">
        <v>381</v>
      </c>
      <c r="L22" s="90">
        <v>323</v>
      </c>
      <c r="M22" s="90">
        <v>352</v>
      </c>
      <c r="N22" s="90">
        <v>380</v>
      </c>
      <c r="O22" s="90">
        <v>396</v>
      </c>
      <c r="P22" s="90">
        <v>362</v>
      </c>
      <c r="Q22" s="90">
        <v>387</v>
      </c>
      <c r="R22" s="90">
        <v>390</v>
      </c>
      <c r="S22" s="90">
        <v>348</v>
      </c>
      <c r="T22" s="90">
        <v>336</v>
      </c>
      <c r="U22" s="90">
        <v>308</v>
      </c>
      <c r="V22" s="90">
        <v>404</v>
      </c>
      <c r="W22" s="56">
        <v>461</v>
      </c>
      <c r="X22" s="56">
        <v>445</v>
      </c>
      <c r="Y22" s="56">
        <v>398</v>
      </c>
      <c r="Z22" s="56">
        <v>297</v>
      </c>
      <c r="AA22" s="56">
        <v>287</v>
      </c>
      <c r="AB22" s="56">
        <v>599</v>
      </c>
      <c r="AC22" s="56">
        <v>428</v>
      </c>
      <c r="AD22" s="56">
        <v>450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70">
        <v>348</v>
      </c>
      <c r="J23" s="44">
        <v>384</v>
      </c>
      <c r="K23" s="44">
        <v>381</v>
      </c>
      <c r="L23" s="44">
        <v>323</v>
      </c>
      <c r="M23" s="44">
        <v>352</v>
      </c>
      <c r="N23" s="44">
        <v>380</v>
      </c>
      <c r="O23" s="44">
        <v>396</v>
      </c>
      <c r="P23" s="44">
        <v>362</v>
      </c>
      <c r="Q23" s="44">
        <v>387</v>
      </c>
      <c r="R23" s="44">
        <v>390</v>
      </c>
      <c r="S23" s="44">
        <v>348</v>
      </c>
      <c r="T23" s="44">
        <v>336</v>
      </c>
      <c r="U23" s="44">
        <v>308</v>
      </c>
      <c r="V23" s="44">
        <v>404</v>
      </c>
      <c r="W23" s="44">
        <v>461</v>
      </c>
      <c r="X23" s="44">
        <v>445</v>
      </c>
      <c r="Y23" s="44">
        <v>398</v>
      </c>
      <c r="Z23" s="44">
        <v>297</v>
      </c>
      <c r="AA23" s="44">
        <v>287</v>
      </c>
      <c r="AB23" s="44">
        <v>599</v>
      </c>
      <c r="AC23" s="44">
        <v>428</v>
      </c>
      <c r="AD23" s="44">
        <v>450</v>
      </c>
      <c r="AE23" s="233"/>
    </row>
    <row r="24" spans="1:43" s="31" customFormat="1" ht="7.5" customHeight="1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34">
        <v>6</v>
      </c>
      <c r="B25" s="235" t="s">
        <v>63</v>
      </c>
      <c r="C25" s="224" t="s">
        <v>45</v>
      </c>
      <c r="D25" s="236" t="s">
        <v>64</v>
      </c>
      <c r="E25" s="224" t="s">
        <v>65</v>
      </c>
      <c r="F25" s="231" t="s">
        <v>41</v>
      </c>
      <c r="G25" s="232">
        <v>0.9</v>
      </c>
      <c r="H25" s="42" t="s">
        <v>66</v>
      </c>
      <c r="I25" s="89">
        <v>49</v>
      </c>
      <c r="J25" s="90">
        <v>176</v>
      </c>
      <c r="K25" s="90">
        <v>173</v>
      </c>
      <c r="L25" s="90">
        <v>185</v>
      </c>
      <c r="M25" s="90">
        <v>184</v>
      </c>
      <c r="N25" s="90">
        <v>186</v>
      </c>
      <c r="O25" s="90">
        <v>216</v>
      </c>
      <c r="P25" s="90">
        <v>227</v>
      </c>
      <c r="Q25" s="90">
        <v>203</v>
      </c>
      <c r="R25" s="90">
        <v>145</v>
      </c>
      <c r="S25" s="90">
        <v>202</v>
      </c>
      <c r="T25" s="90">
        <v>205</v>
      </c>
      <c r="U25" s="90">
        <v>219</v>
      </c>
      <c r="V25" s="90">
        <v>234</v>
      </c>
      <c r="W25" s="43">
        <v>250</v>
      </c>
      <c r="X25" s="43">
        <v>277</v>
      </c>
      <c r="Y25" s="43">
        <v>279</v>
      </c>
      <c r="Z25" s="43">
        <v>252</v>
      </c>
      <c r="AA25" s="43">
        <v>167</v>
      </c>
      <c r="AB25" s="43">
        <v>355</v>
      </c>
      <c r="AC25" s="43">
        <v>516</v>
      </c>
      <c r="AD25" s="43">
        <v>77</v>
      </c>
      <c r="AE25" s="233">
        <f>IFERROR(SUM(I25:AD25)/SUM(I26:AD26),0)</f>
        <v>1</v>
      </c>
    </row>
    <row r="26" spans="1:43" ht="50.1" customHeight="1">
      <c r="A26" s="234"/>
      <c r="B26" s="235"/>
      <c r="C26" s="224"/>
      <c r="D26" s="236"/>
      <c r="E26" s="224"/>
      <c r="F26" s="231"/>
      <c r="G26" s="232"/>
      <c r="H26" s="42" t="s">
        <v>67</v>
      </c>
      <c r="I26" s="70">
        <v>49</v>
      </c>
      <c r="J26" s="44">
        <v>176</v>
      </c>
      <c r="K26" s="44">
        <v>173</v>
      </c>
      <c r="L26" s="44">
        <v>185</v>
      </c>
      <c r="M26" s="44">
        <v>184</v>
      </c>
      <c r="N26" s="44">
        <v>186</v>
      </c>
      <c r="O26" s="44">
        <v>216</v>
      </c>
      <c r="P26" s="44">
        <v>227</v>
      </c>
      <c r="Q26" s="44">
        <v>203</v>
      </c>
      <c r="R26" s="44">
        <v>145</v>
      </c>
      <c r="S26" s="44">
        <v>202</v>
      </c>
      <c r="T26" s="44">
        <v>205</v>
      </c>
      <c r="U26" s="44">
        <v>219</v>
      </c>
      <c r="V26" s="44">
        <v>234</v>
      </c>
      <c r="W26" s="44">
        <v>250</v>
      </c>
      <c r="X26" s="44">
        <v>277</v>
      </c>
      <c r="Y26" s="44">
        <v>279</v>
      </c>
      <c r="Z26" s="44">
        <v>252</v>
      </c>
      <c r="AA26" s="44">
        <v>167</v>
      </c>
      <c r="AB26" s="44">
        <v>355</v>
      </c>
      <c r="AC26" s="44">
        <v>516</v>
      </c>
      <c r="AD26" s="44">
        <v>77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0"/>
      <c r="J30" s="61" t="s">
        <v>98</v>
      </c>
      <c r="K30" s="61"/>
      <c r="L30" s="61"/>
    </row>
    <row r="31" spans="1:43" ht="39" customHeight="1">
      <c r="H31" s="59"/>
      <c r="I31" s="62"/>
      <c r="J31" s="61" t="s">
        <v>99</v>
      </c>
      <c r="K31" s="61"/>
      <c r="L31" s="61"/>
    </row>
    <row r="32" spans="1:43" ht="30" customHeight="1">
      <c r="H32" s="59"/>
      <c r="I32" s="63"/>
      <c r="J32" s="61" t="s">
        <v>100</v>
      </c>
      <c r="K32" s="61"/>
      <c r="L32" s="61"/>
    </row>
    <row r="33" spans="2:13" ht="30" customHeight="1">
      <c r="H33" s="59"/>
      <c r="I33" s="61"/>
      <c r="J33" s="61"/>
      <c r="K33" s="61"/>
      <c r="L33" s="61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2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2"/>
    </row>
    <row r="37" spans="2:13" ht="30" customHeight="1"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764" priority="15" operator="greaterThan">
      <formula>95%</formula>
    </cfRule>
    <cfRule type="cellIs" dxfId="763" priority="16" operator="greaterThanOrEqual">
      <formula>90%</formula>
    </cfRule>
    <cfRule type="cellIs" dxfId="762" priority="17" operator="lessThan">
      <formula>89.99%</formula>
    </cfRule>
  </conditionalFormatting>
  <conditionalFormatting sqref="AE13">
    <cfRule type="cellIs" dxfId="761" priority="12" operator="greaterThan">
      <formula>95%</formula>
    </cfRule>
    <cfRule type="cellIs" dxfId="760" priority="13" operator="greaterThanOrEqual">
      <formula>90%</formula>
    </cfRule>
    <cfRule type="cellIs" dxfId="759" priority="14" operator="lessThan">
      <formula>89.99%</formula>
    </cfRule>
  </conditionalFormatting>
  <conditionalFormatting sqref="AE16">
    <cfRule type="cellIs" dxfId="758" priority="9" operator="greaterThan">
      <formula>95%</formula>
    </cfRule>
    <cfRule type="cellIs" dxfId="757" priority="10" operator="greaterThanOrEqual">
      <formula>90%</formula>
    </cfRule>
    <cfRule type="cellIs" dxfId="756" priority="11" operator="lessThan">
      <formula>89.99%</formula>
    </cfRule>
  </conditionalFormatting>
  <conditionalFormatting sqref="AE19">
    <cfRule type="cellIs" dxfId="755" priority="6" operator="greaterThan">
      <formula>95%</formula>
    </cfRule>
    <cfRule type="cellIs" dxfId="754" priority="7" operator="greaterThanOrEqual">
      <formula>90%</formula>
    </cfRule>
    <cfRule type="cellIs" dxfId="753" priority="8" operator="lessThan">
      <formula>89.99%</formula>
    </cfRule>
  </conditionalFormatting>
  <conditionalFormatting sqref="AE22">
    <cfRule type="cellIs" dxfId="752" priority="4" operator="greaterThanOrEqual">
      <formula>100%</formula>
    </cfRule>
    <cfRule type="cellIs" dxfId="751" priority="5" operator="lessThan">
      <formula>99.99%</formula>
    </cfRule>
  </conditionalFormatting>
  <conditionalFormatting sqref="AE25">
    <cfRule type="cellIs" dxfId="750" priority="1" operator="greaterThan">
      <formula>95%</formula>
    </cfRule>
    <cfRule type="cellIs" dxfId="749" priority="2" operator="greaterThanOrEqual">
      <formula>90%</formula>
    </cfRule>
    <cfRule type="cellIs" dxfId="748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AMP37"/>
  <sheetViews>
    <sheetView showGridLines="0" topLeftCell="Q3" zoomScale="75" zoomScaleNormal="75" workbookViewId="0">
      <selection activeCell="X26" sqref="X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6</v>
      </c>
      <c r="F2" s="220" t="s">
        <v>69</v>
      </c>
      <c r="G2" s="220"/>
      <c r="H2" s="33">
        <v>300652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81" t="s">
        <v>71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85">
        <v>1</v>
      </c>
      <c r="B10" s="286" t="s">
        <v>37</v>
      </c>
      <c r="C10" s="282" t="s">
        <v>38</v>
      </c>
      <c r="D10" s="287" t="s">
        <v>39</v>
      </c>
      <c r="E10" s="282" t="s">
        <v>40</v>
      </c>
      <c r="F10" s="283" t="s">
        <v>41</v>
      </c>
      <c r="G10" s="284">
        <v>0.9</v>
      </c>
      <c r="H10" s="42" t="s">
        <v>42</v>
      </c>
      <c r="I10" s="106">
        <v>55</v>
      </c>
      <c r="J10" s="107">
        <v>184</v>
      </c>
      <c r="K10" s="107">
        <v>196</v>
      </c>
      <c r="L10" s="107">
        <v>150</v>
      </c>
      <c r="M10" s="107">
        <v>197</v>
      </c>
      <c r="N10" s="107">
        <v>223</v>
      </c>
      <c r="O10" s="107">
        <v>211</v>
      </c>
      <c r="P10" s="107">
        <v>159</v>
      </c>
      <c r="Q10" s="107">
        <v>171</v>
      </c>
      <c r="R10" s="107">
        <v>125</v>
      </c>
      <c r="S10" s="107">
        <v>158</v>
      </c>
      <c r="T10" s="107">
        <v>150</v>
      </c>
      <c r="U10" s="43">
        <v>130</v>
      </c>
      <c r="V10" s="43">
        <v>225</v>
      </c>
      <c r="W10" s="43">
        <v>209</v>
      </c>
      <c r="X10" s="43">
        <v>215</v>
      </c>
      <c r="Y10" s="43">
        <v>228</v>
      </c>
      <c r="Z10" s="43">
        <v>235</v>
      </c>
      <c r="AA10" s="43">
        <v>275</v>
      </c>
      <c r="AB10" s="43">
        <v>396</v>
      </c>
      <c r="AC10" s="43">
        <v>567</v>
      </c>
      <c r="AD10" s="43">
        <v>97</v>
      </c>
      <c r="AE10" s="233">
        <f>IFERROR(SUM(I10:AD10)/SUM(I11:AD11),0)</f>
        <v>0.99846592154284464</v>
      </c>
    </row>
    <row r="11" spans="1:43" s="12" customFormat="1" ht="50.1" customHeight="1">
      <c r="A11" s="234"/>
      <c r="B11" s="235"/>
      <c r="C11" s="224"/>
      <c r="D11" s="236"/>
      <c r="E11" s="224"/>
      <c r="F11" s="231"/>
      <c r="G11" s="232"/>
      <c r="H11" s="42" t="s">
        <v>43</v>
      </c>
      <c r="I11" s="108">
        <v>55</v>
      </c>
      <c r="J11" s="109">
        <v>184</v>
      </c>
      <c r="K11" s="109">
        <v>199</v>
      </c>
      <c r="L11" s="109">
        <v>151</v>
      </c>
      <c r="M11" s="109">
        <v>198</v>
      </c>
      <c r="N11" s="109">
        <v>225</v>
      </c>
      <c r="O11" s="109">
        <v>211</v>
      </c>
      <c r="P11" s="109">
        <v>159</v>
      </c>
      <c r="Q11" s="109">
        <v>171</v>
      </c>
      <c r="R11" s="109">
        <v>125</v>
      </c>
      <c r="S11" s="109">
        <v>158</v>
      </c>
      <c r="T11" s="109">
        <v>150</v>
      </c>
      <c r="U11" s="44">
        <v>130</v>
      </c>
      <c r="V11" s="44">
        <v>225</v>
      </c>
      <c r="W11" s="44">
        <v>209</v>
      </c>
      <c r="X11" s="44">
        <v>215</v>
      </c>
      <c r="Y11" s="44">
        <v>228</v>
      </c>
      <c r="Z11" s="44">
        <v>235</v>
      </c>
      <c r="AA11" s="44">
        <v>275</v>
      </c>
      <c r="AB11" s="44">
        <v>396</v>
      </c>
      <c r="AC11" s="44">
        <v>567</v>
      </c>
      <c r="AD11" s="44">
        <v>97</v>
      </c>
      <c r="AE11" s="233"/>
    </row>
    <row r="12" spans="1:43" s="46" customFormat="1" ht="8.1" customHeight="1">
      <c r="A12" s="97" t="s">
        <v>71</v>
      </c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v>2</v>
      </c>
      <c r="B13" s="241" t="s">
        <v>44</v>
      </c>
      <c r="C13" s="237" t="s">
        <v>45</v>
      </c>
      <c r="D13" s="243" t="s">
        <v>46</v>
      </c>
      <c r="E13" s="237" t="s">
        <v>47</v>
      </c>
      <c r="F13" s="238" t="s">
        <v>41</v>
      </c>
      <c r="G13" s="239">
        <v>0.9</v>
      </c>
      <c r="H13" s="42" t="s">
        <v>48</v>
      </c>
      <c r="I13" s="106">
        <v>55</v>
      </c>
      <c r="J13" s="107">
        <v>182</v>
      </c>
      <c r="K13" s="107">
        <v>196</v>
      </c>
      <c r="L13" s="107">
        <v>148</v>
      </c>
      <c r="M13" s="107">
        <v>156</v>
      </c>
      <c r="N13" s="107">
        <v>222</v>
      </c>
      <c r="O13" s="107">
        <v>207</v>
      </c>
      <c r="P13" s="107">
        <v>157</v>
      </c>
      <c r="Q13" s="107">
        <v>171</v>
      </c>
      <c r="R13" s="107">
        <v>125</v>
      </c>
      <c r="S13" s="107">
        <v>157</v>
      </c>
      <c r="T13" s="107">
        <v>149</v>
      </c>
      <c r="U13" s="43">
        <v>129</v>
      </c>
      <c r="V13" s="43">
        <v>224</v>
      </c>
      <c r="W13" s="43">
        <v>209</v>
      </c>
      <c r="X13" s="43">
        <v>213</v>
      </c>
      <c r="Y13" s="43">
        <v>227</v>
      </c>
      <c r="Z13" s="43">
        <v>233</v>
      </c>
      <c r="AA13" s="43">
        <v>273</v>
      </c>
      <c r="AB13" s="43">
        <v>395</v>
      </c>
      <c r="AC13" s="43">
        <v>564</v>
      </c>
      <c r="AD13" s="43">
        <v>94</v>
      </c>
      <c r="AE13" s="233">
        <f>IFERROR(SUM(I13:AD13)/SUM(I14:AD14),0)</f>
        <v>0.98463564530289727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39"/>
      <c r="H14" s="42" t="s">
        <v>42</v>
      </c>
      <c r="I14" s="108">
        <v>55</v>
      </c>
      <c r="J14" s="109">
        <v>184</v>
      </c>
      <c r="K14" s="109">
        <v>196</v>
      </c>
      <c r="L14" s="109">
        <v>150</v>
      </c>
      <c r="M14" s="109">
        <v>197</v>
      </c>
      <c r="N14" s="109">
        <v>223</v>
      </c>
      <c r="O14" s="109">
        <v>211</v>
      </c>
      <c r="P14" s="109">
        <v>159</v>
      </c>
      <c r="Q14" s="109">
        <v>171</v>
      </c>
      <c r="R14" s="109">
        <v>125</v>
      </c>
      <c r="S14" s="109">
        <v>158</v>
      </c>
      <c r="T14" s="109">
        <v>150</v>
      </c>
      <c r="U14" s="44">
        <v>130</v>
      </c>
      <c r="V14" s="44">
        <v>225</v>
      </c>
      <c r="W14" s="44">
        <v>209</v>
      </c>
      <c r="X14" s="44">
        <v>215</v>
      </c>
      <c r="Y14" s="44">
        <v>228</v>
      </c>
      <c r="Z14" s="44">
        <v>235</v>
      </c>
      <c r="AA14" s="44">
        <v>275</v>
      </c>
      <c r="AB14" s="44">
        <v>396</v>
      </c>
      <c r="AC14" s="44">
        <v>567</v>
      </c>
      <c r="AD14" s="44">
        <v>97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v>3</v>
      </c>
      <c r="B16" s="241" t="s">
        <v>49</v>
      </c>
      <c r="C16" s="237" t="s">
        <v>50</v>
      </c>
      <c r="D16" s="243" t="s">
        <v>51</v>
      </c>
      <c r="E16" s="237" t="s">
        <v>52</v>
      </c>
      <c r="F16" s="238" t="s">
        <v>41</v>
      </c>
      <c r="G16" s="239">
        <v>0.9</v>
      </c>
      <c r="H16" s="42" t="s">
        <v>53</v>
      </c>
      <c r="I16" s="106">
        <v>55</v>
      </c>
      <c r="J16" s="107">
        <v>184</v>
      </c>
      <c r="K16" s="107">
        <v>196</v>
      </c>
      <c r="L16" s="107">
        <v>150</v>
      </c>
      <c r="M16" s="107">
        <v>197</v>
      </c>
      <c r="N16" s="107">
        <v>222</v>
      </c>
      <c r="O16" s="107">
        <v>207</v>
      </c>
      <c r="P16" s="107">
        <v>157</v>
      </c>
      <c r="Q16" s="107">
        <v>171</v>
      </c>
      <c r="R16" s="107">
        <v>125</v>
      </c>
      <c r="S16" s="107">
        <v>157</v>
      </c>
      <c r="T16" s="107">
        <v>149</v>
      </c>
      <c r="U16" s="43">
        <v>129</v>
      </c>
      <c r="V16" s="43">
        <v>224</v>
      </c>
      <c r="W16" s="43">
        <v>209</v>
      </c>
      <c r="X16" s="43">
        <v>213</v>
      </c>
      <c r="Y16" s="43">
        <v>227</v>
      </c>
      <c r="Z16" s="43">
        <v>233</v>
      </c>
      <c r="AA16" s="43">
        <v>273</v>
      </c>
      <c r="AB16" s="43">
        <v>395</v>
      </c>
      <c r="AC16" s="43">
        <v>564</v>
      </c>
      <c r="AD16" s="43">
        <v>94</v>
      </c>
      <c r="AE16" s="233">
        <f>IFERROR(SUM(I16:AD16)/SUM(I17:AD17),0)</f>
        <v>0.9945127304653204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39"/>
      <c r="H17" s="42" t="s">
        <v>54</v>
      </c>
      <c r="I17" s="108">
        <v>55</v>
      </c>
      <c r="J17" s="109">
        <v>184</v>
      </c>
      <c r="K17" s="109">
        <v>196</v>
      </c>
      <c r="L17" s="109">
        <v>150</v>
      </c>
      <c r="M17" s="109">
        <v>197</v>
      </c>
      <c r="N17" s="109">
        <v>223</v>
      </c>
      <c r="O17" s="109">
        <v>211</v>
      </c>
      <c r="P17" s="109">
        <v>159</v>
      </c>
      <c r="Q17" s="109">
        <v>171</v>
      </c>
      <c r="R17" s="109">
        <v>125</v>
      </c>
      <c r="S17" s="109">
        <v>158</v>
      </c>
      <c r="T17" s="109">
        <v>150</v>
      </c>
      <c r="U17" s="44">
        <v>130</v>
      </c>
      <c r="V17" s="44">
        <v>225</v>
      </c>
      <c r="W17" s="44">
        <v>209</v>
      </c>
      <c r="X17" s="44">
        <v>215</v>
      </c>
      <c r="Y17" s="44">
        <v>228</v>
      </c>
      <c r="Z17" s="44">
        <v>235</v>
      </c>
      <c r="AA17" s="44">
        <v>275</v>
      </c>
      <c r="AB17" s="44">
        <v>396</v>
      </c>
      <c r="AC17" s="44">
        <v>567</v>
      </c>
      <c r="AD17" s="44">
        <v>97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v>4</v>
      </c>
      <c r="B19" s="241" t="s">
        <v>55</v>
      </c>
      <c r="C19" s="237" t="s">
        <v>50</v>
      </c>
      <c r="D19" s="243" t="s">
        <v>56</v>
      </c>
      <c r="E19" s="237" t="s">
        <v>57</v>
      </c>
      <c r="F19" s="238" t="s">
        <v>41</v>
      </c>
      <c r="G19" s="239">
        <v>0.9</v>
      </c>
      <c r="H19" s="42" t="s">
        <v>58</v>
      </c>
      <c r="I19" s="106">
        <v>0</v>
      </c>
      <c r="J19" s="107">
        <v>123</v>
      </c>
      <c r="K19" s="107">
        <v>299</v>
      </c>
      <c r="L19" s="107">
        <v>32</v>
      </c>
      <c r="M19" s="107">
        <v>245</v>
      </c>
      <c r="N19" s="107">
        <v>185</v>
      </c>
      <c r="O19" s="107">
        <v>189</v>
      </c>
      <c r="P19" s="107">
        <v>237</v>
      </c>
      <c r="Q19" s="107">
        <v>105</v>
      </c>
      <c r="R19" s="107">
        <v>148</v>
      </c>
      <c r="S19" s="107">
        <v>290</v>
      </c>
      <c r="T19" s="107">
        <v>104</v>
      </c>
      <c r="U19" s="43">
        <v>82</v>
      </c>
      <c r="V19" s="43">
        <v>185</v>
      </c>
      <c r="W19" s="43">
        <v>237</v>
      </c>
      <c r="X19" s="43">
        <v>114</v>
      </c>
      <c r="Y19" s="43">
        <v>97</v>
      </c>
      <c r="Z19" s="43">
        <v>297</v>
      </c>
      <c r="AA19" s="43">
        <v>0</v>
      </c>
      <c r="AB19" s="43">
        <v>657</v>
      </c>
      <c r="AC19" s="43">
        <v>260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40"/>
      <c r="B20" s="241"/>
      <c r="C20" s="237"/>
      <c r="D20" s="243"/>
      <c r="E20" s="237"/>
      <c r="F20" s="238"/>
      <c r="G20" s="239"/>
      <c r="H20" s="42" t="s">
        <v>59</v>
      </c>
      <c r="I20" s="108">
        <v>0</v>
      </c>
      <c r="J20" s="109">
        <v>123</v>
      </c>
      <c r="K20" s="109">
        <v>299</v>
      </c>
      <c r="L20" s="109">
        <v>32</v>
      </c>
      <c r="M20" s="109">
        <v>245</v>
      </c>
      <c r="N20" s="109">
        <v>185</v>
      </c>
      <c r="O20" s="109">
        <v>189</v>
      </c>
      <c r="P20" s="109">
        <v>237</v>
      </c>
      <c r="Q20" s="109">
        <v>105</v>
      </c>
      <c r="R20" s="109">
        <v>148</v>
      </c>
      <c r="S20" s="109">
        <v>290</v>
      </c>
      <c r="T20" s="109">
        <v>104</v>
      </c>
      <c r="U20" s="44">
        <v>82</v>
      </c>
      <c r="V20" s="44">
        <v>185</v>
      </c>
      <c r="W20" s="44">
        <v>237</v>
      </c>
      <c r="X20" s="44">
        <v>114</v>
      </c>
      <c r="Y20" s="44">
        <v>97</v>
      </c>
      <c r="Z20" s="44">
        <v>297</v>
      </c>
      <c r="AA20" s="44">
        <v>0</v>
      </c>
      <c r="AB20" s="44">
        <v>657</v>
      </c>
      <c r="AC20" s="44">
        <v>260</v>
      </c>
      <c r="AD20" s="44">
        <v>0</v>
      </c>
      <c r="AE20" s="233"/>
    </row>
    <row r="21" spans="1:43" s="46" customFormat="1" ht="8.1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106">
        <v>420</v>
      </c>
      <c r="J22" s="107">
        <v>441</v>
      </c>
      <c r="K22" s="107">
        <v>576</v>
      </c>
      <c r="L22" s="107">
        <v>416</v>
      </c>
      <c r="M22" s="107">
        <v>498</v>
      </c>
      <c r="N22" s="107">
        <v>438</v>
      </c>
      <c r="O22" s="107">
        <v>435</v>
      </c>
      <c r="P22" s="107">
        <v>459</v>
      </c>
      <c r="Q22" s="107">
        <v>439</v>
      </c>
      <c r="R22" s="107">
        <v>535</v>
      </c>
      <c r="S22" s="107">
        <v>682</v>
      </c>
      <c r="T22" s="107">
        <v>585</v>
      </c>
      <c r="U22" s="56">
        <v>535</v>
      </c>
      <c r="V22" s="56">
        <v>523</v>
      </c>
      <c r="W22" s="56">
        <v>573</v>
      </c>
      <c r="X22" s="56">
        <v>467</v>
      </c>
      <c r="Y22" s="56">
        <v>330</v>
      </c>
      <c r="Z22" s="56">
        <v>378</v>
      </c>
      <c r="AA22" s="56">
        <v>208</v>
      </c>
      <c r="AB22" s="56">
        <v>550</v>
      </c>
      <c r="AC22" s="56">
        <v>444</v>
      </c>
      <c r="AD22" s="56">
        <v>438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108">
        <v>420</v>
      </c>
      <c r="J23" s="109">
        <v>441</v>
      </c>
      <c r="K23" s="109">
        <v>576</v>
      </c>
      <c r="L23" s="109">
        <v>416</v>
      </c>
      <c r="M23" s="109">
        <v>498</v>
      </c>
      <c r="N23" s="109">
        <v>438</v>
      </c>
      <c r="O23" s="109">
        <v>435</v>
      </c>
      <c r="P23" s="109">
        <v>459</v>
      </c>
      <c r="Q23" s="109">
        <v>439</v>
      </c>
      <c r="R23" s="109">
        <v>535</v>
      </c>
      <c r="S23" s="109">
        <v>682</v>
      </c>
      <c r="T23" s="109">
        <v>585</v>
      </c>
      <c r="U23" s="44">
        <v>535</v>
      </c>
      <c r="V23" s="44">
        <v>523</v>
      </c>
      <c r="W23" s="44">
        <v>573</v>
      </c>
      <c r="X23" s="44">
        <v>467</v>
      </c>
      <c r="Y23" s="44">
        <v>330</v>
      </c>
      <c r="Z23" s="44">
        <v>378</v>
      </c>
      <c r="AA23" s="44">
        <v>208</v>
      </c>
      <c r="AB23" s="44">
        <v>550</v>
      </c>
      <c r="AC23" s="44">
        <v>444</v>
      </c>
      <c r="AD23" s="44">
        <v>438</v>
      </c>
      <c r="AE23" s="233"/>
    </row>
    <row r="24" spans="1:43" s="31" customFormat="1" ht="15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v>6</v>
      </c>
      <c r="B25" s="241" t="s">
        <v>63</v>
      </c>
      <c r="C25" s="237" t="s">
        <v>45</v>
      </c>
      <c r="D25" s="243" t="s">
        <v>64</v>
      </c>
      <c r="E25" s="237" t="s">
        <v>65</v>
      </c>
      <c r="F25" s="238" t="s">
        <v>41</v>
      </c>
      <c r="G25" s="239">
        <v>0.9</v>
      </c>
      <c r="H25" s="42" t="s">
        <v>66</v>
      </c>
      <c r="I25" s="106">
        <v>12</v>
      </c>
      <c r="J25" s="107">
        <v>102</v>
      </c>
      <c r="K25" s="107">
        <v>162</v>
      </c>
      <c r="L25" s="107">
        <v>192</v>
      </c>
      <c r="M25" s="107">
        <v>179</v>
      </c>
      <c r="N25" s="107">
        <v>224</v>
      </c>
      <c r="O25" s="107">
        <v>192</v>
      </c>
      <c r="P25" s="107">
        <v>213</v>
      </c>
      <c r="Q25" s="107">
        <v>125</v>
      </c>
      <c r="R25" s="107">
        <v>52</v>
      </c>
      <c r="S25" s="107">
        <v>141</v>
      </c>
      <c r="T25" s="107">
        <v>201</v>
      </c>
      <c r="U25" s="43">
        <v>132</v>
      </c>
      <c r="V25" s="43">
        <v>197</v>
      </c>
      <c r="W25" s="43">
        <v>186</v>
      </c>
      <c r="X25" s="43">
        <v>220</v>
      </c>
      <c r="Y25" s="43">
        <v>234</v>
      </c>
      <c r="Z25" s="43">
        <v>249</v>
      </c>
      <c r="AA25" s="43">
        <v>170</v>
      </c>
      <c r="AB25" s="43">
        <v>315</v>
      </c>
      <c r="AC25" s="43">
        <v>359</v>
      </c>
      <c r="AD25" s="43">
        <v>6</v>
      </c>
      <c r="AE25" s="233">
        <f>IFERROR(SUM(I25:AD25)/SUM(I26:AD26),0)</f>
        <v>1</v>
      </c>
    </row>
    <row r="26" spans="1:43" ht="50.1" customHeight="1">
      <c r="A26" s="240"/>
      <c r="B26" s="241"/>
      <c r="C26" s="237"/>
      <c r="D26" s="243"/>
      <c r="E26" s="237"/>
      <c r="F26" s="238"/>
      <c r="G26" s="239"/>
      <c r="H26" s="42" t="s">
        <v>67</v>
      </c>
      <c r="I26" s="108">
        <v>12</v>
      </c>
      <c r="J26" s="109">
        <v>102</v>
      </c>
      <c r="K26" s="109">
        <v>162</v>
      </c>
      <c r="L26" s="109">
        <v>192</v>
      </c>
      <c r="M26" s="109">
        <v>179</v>
      </c>
      <c r="N26" s="109">
        <v>224</v>
      </c>
      <c r="O26" s="109">
        <v>192</v>
      </c>
      <c r="P26" s="109">
        <v>213</v>
      </c>
      <c r="Q26" s="109">
        <v>125</v>
      </c>
      <c r="R26" s="109">
        <v>52</v>
      </c>
      <c r="S26" s="109">
        <v>141</v>
      </c>
      <c r="T26" s="109">
        <v>201</v>
      </c>
      <c r="U26" s="44">
        <v>132</v>
      </c>
      <c r="V26" s="44">
        <v>197</v>
      </c>
      <c r="W26" s="44">
        <v>186</v>
      </c>
      <c r="X26" s="44">
        <v>220</v>
      </c>
      <c r="Y26" s="44">
        <v>234</v>
      </c>
      <c r="Z26" s="44">
        <v>249</v>
      </c>
      <c r="AA26" s="44">
        <v>170</v>
      </c>
      <c r="AB26" s="44">
        <v>315</v>
      </c>
      <c r="AC26" s="44">
        <v>359</v>
      </c>
      <c r="AD26" s="44">
        <v>6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526" priority="15" operator="greaterThan">
      <formula>95%</formula>
    </cfRule>
    <cfRule type="cellIs" dxfId="525" priority="16" operator="greaterThanOrEqual">
      <formula>90%</formula>
    </cfRule>
    <cfRule type="cellIs" dxfId="524" priority="17" operator="lessThan">
      <formula>89.99%</formula>
    </cfRule>
  </conditionalFormatting>
  <conditionalFormatting sqref="AE13">
    <cfRule type="cellIs" dxfId="523" priority="12" operator="greaterThan">
      <formula>95%</formula>
    </cfRule>
    <cfRule type="cellIs" dxfId="522" priority="13" operator="greaterThanOrEqual">
      <formula>90%</formula>
    </cfRule>
    <cfRule type="cellIs" dxfId="521" priority="14" operator="lessThan">
      <formula>89.99%</formula>
    </cfRule>
  </conditionalFormatting>
  <conditionalFormatting sqref="AE16">
    <cfRule type="cellIs" dxfId="520" priority="9" operator="greaterThan">
      <formula>95%</formula>
    </cfRule>
    <cfRule type="cellIs" dxfId="519" priority="10" operator="greaterThanOrEqual">
      <formula>90%</formula>
    </cfRule>
    <cfRule type="cellIs" dxfId="518" priority="11" operator="lessThan">
      <formula>89.99%</formula>
    </cfRule>
  </conditionalFormatting>
  <conditionalFormatting sqref="AE19">
    <cfRule type="cellIs" dxfId="517" priority="6" operator="greaterThan">
      <formula>95%</formula>
    </cfRule>
    <cfRule type="cellIs" dxfId="516" priority="7" operator="greaterThanOrEqual">
      <formula>90%</formula>
    </cfRule>
    <cfRule type="cellIs" dxfId="515" priority="8" operator="lessThan">
      <formula>89.99%</formula>
    </cfRule>
  </conditionalFormatting>
  <conditionalFormatting sqref="AE22">
    <cfRule type="cellIs" dxfId="514" priority="4" operator="greaterThanOrEqual">
      <formula>100%</formula>
    </cfRule>
    <cfRule type="cellIs" dxfId="513" priority="5" operator="lessThan">
      <formula>99.99%</formula>
    </cfRule>
  </conditionalFormatting>
  <conditionalFormatting sqref="AE25">
    <cfRule type="cellIs" dxfId="512" priority="1" operator="greaterThan">
      <formula>95%</formula>
    </cfRule>
    <cfRule type="cellIs" dxfId="511" priority="2" operator="greaterThanOrEqual">
      <formula>90%</formula>
    </cfRule>
    <cfRule type="cellIs" dxfId="510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AMP37"/>
  <sheetViews>
    <sheetView showGridLines="0" topLeftCell="Q1" zoomScale="75" zoomScaleNormal="75" workbookViewId="0">
      <selection activeCell="Z14" sqref="Z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6</v>
      </c>
      <c r="F2" s="220" t="s">
        <v>69</v>
      </c>
      <c r="G2" s="220"/>
      <c r="H2" s="33">
        <v>300653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81" t="s">
        <v>71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v>1</v>
      </c>
      <c r="B10" s="241" t="s">
        <v>37</v>
      </c>
      <c r="C10" s="237" t="s">
        <v>38</v>
      </c>
      <c r="D10" s="243" t="s">
        <v>39</v>
      </c>
      <c r="E10" s="237" t="s">
        <v>40</v>
      </c>
      <c r="F10" s="238" t="s">
        <v>41</v>
      </c>
      <c r="G10" s="239">
        <v>0.9</v>
      </c>
      <c r="H10" s="42" t="s">
        <v>42</v>
      </c>
      <c r="I10" s="106">
        <v>4</v>
      </c>
      <c r="J10" s="107">
        <v>177</v>
      </c>
      <c r="K10" s="107">
        <v>181</v>
      </c>
      <c r="L10" s="107">
        <v>183</v>
      </c>
      <c r="M10" s="107">
        <v>114</v>
      </c>
      <c r="N10" s="107">
        <v>194</v>
      </c>
      <c r="O10" s="107">
        <v>172</v>
      </c>
      <c r="P10" s="107">
        <v>172</v>
      </c>
      <c r="Q10" s="107">
        <v>154</v>
      </c>
      <c r="R10" s="107">
        <v>87</v>
      </c>
      <c r="S10" s="107">
        <v>171</v>
      </c>
      <c r="T10" s="107">
        <v>134</v>
      </c>
      <c r="U10" s="43">
        <v>91</v>
      </c>
      <c r="V10" s="43">
        <v>193</v>
      </c>
      <c r="W10" s="43">
        <v>186</v>
      </c>
      <c r="X10" s="43">
        <v>225</v>
      </c>
      <c r="Y10" s="43">
        <v>202</v>
      </c>
      <c r="Z10" s="43">
        <v>151</v>
      </c>
      <c r="AA10" s="43">
        <v>208</v>
      </c>
      <c r="AB10" s="43">
        <v>279</v>
      </c>
      <c r="AC10" s="43">
        <v>353</v>
      </c>
      <c r="AD10" s="43">
        <v>184</v>
      </c>
      <c r="AE10" s="233">
        <f>IFERROR(SUM(I10:AD10)/SUM(I11:AD11),0)</f>
        <v>0.99660397074190177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39"/>
      <c r="H11" s="42" t="s">
        <v>43</v>
      </c>
      <c r="I11" s="108">
        <v>5</v>
      </c>
      <c r="J11" s="109">
        <v>185</v>
      </c>
      <c r="K11" s="109">
        <v>182</v>
      </c>
      <c r="L11" s="109">
        <v>183</v>
      </c>
      <c r="M11" s="109">
        <v>114</v>
      </c>
      <c r="N11" s="109">
        <v>197</v>
      </c>
      <c r="O11" s="109">
        <v>172</v>
      </c>
      <c r="P11" s="109">
        <v>172</v>
      </c>
      <c r="Q11" s="109">
        <v>154</v>
      </c>
      <c r="R11" s="109">
        <v>87</v>
      </c>
      <c r="S11" s="109">
        <v>171</v>
      </c>
      <c r="T11" s="109">
        <v>134</v>
      </c>
      <c r="U11" s="44">
        <v>91</v>
      </c>
      <c r="V11" s="44">
        <v>193</v>
      </c>
      <c r="W11" s="44">
        <v>186</v>
      </c>
      <c r="X11" s="44">
        <v>225</v>
      </c>
      <c r="Y11" s="44">
        <v>202</v>
      </c>
      <c r="Z11" s="44">
        <v>151</v>
      </c>
      <c r="AA11" s="44">
        <v>208</v>
      </c>
      <c r="AB11" s="44">
        <v>279</v>
      </c>
      <c r="AC11" s="44">
        <v>353</v>
      </c>
      <c r="AD11" s="44">
        <v>184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v>2</v>
      </c>
      <c r="B13" s="241" t="s">
        <v>44</v>
      </c>
      <c r="C13" s="237" t="s">
        <v>45</v>
      </c>
      <c r="D13" s="243" t="s">
        <v>46</v>
      </c>
      <c r="E13" s="237" t="s">
        <v>47</v>
      </c>
      <c r="F13" s="238" t="s">
        <v>41</v>
      </c>
      <c r="G13" s="239">
        <v>0.9</v>
      </c>
      <c r="H13" s="42" t="s">
        <v>48</v>
      </c>
      <c r="I13" s="106">
        <v>4</v>
      </c>
      <c r="J13" s="107">
        <v>176</v>
      </c>
      <c r="K13" s="107">
        <v>179</v>
      </c>
      <c r="L13" s="107">
        <v>182</v>
      </c>
      <c r="M13" s="107">
        <v>113</v>
      </c>
      <c r="N13" s="107">
        <v>192</v>
      </c>
      <c r="O13" s="107">
        <v>171</v>
      </c>
      <c r="P13" s="107">
        <v>171</v>
      </c>
      <c r="Q13" s="107">
        <v>154</v>
      </c>
      <c r="R13" s="107">
        <v>86</v>
      </c>
      <c r="S13" s="107">
        <v>171</v>
      </c>
      <c r="T13" s="107">
        <v>134</v>
      </c>
      <c r="U13" s="43">
        <v>91</v>
      </c>
      <c r="V13" s="43">
        <v>193</v>
      </c>
      <c r="W13" s="43">
        <v>185</v>
      </c>
      <c r="X13" s="43">
        <v>225</v>
      </c>
      <c r="Y13" s="43">
        <v>202</v>
      </c>
      <c r="Z13" s="43">
        <v>151</v>
      </c>
      <c r="AA13" s="43">
        <v>208</v>
      </c>
      <c r="AB13" s="43">
        <v>278</v>
      </c>
      <c r="AC13" s="43">
        <v>350</v>
      </c>
      <c r="AD13" s="43">
        <v>183</v>
      </c>
      <c r="AE13" s="233">
        <f>IFERROR(SUM(I13:AD13)/SUM(I14:AD14),0)</f>
        <v>0.99580602883355174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39"/>
      <c r="H14" s="42" t="s">
        <v>42</v>
      </c>
      <c r="I14" s="108">
        <v>4</v>
      </c>
      <c r="J14" s="109">
        <v>177</v>
      </c>
      <c r="K14" s="109">
        <v>181</v>
      </c>
      <c r="L14" s="109">
        <v>183</v>
      </c>
      <c r="M14" s="109">
        <v>114</v>
      </c>
      <c r="N14" s="109">
        <v>194</v>
      </c>
      <c r="O14" s="109">
        <v>172</v>
      </c>
      <c r="P14" s="109">
        <v>172</v>
      </c>
      <c r="Q14" s="109">
        <v>154</v>
      </c>
      <c r="R14" s="109">
        <v>87</v>
      </c>
      <c r="S14" s="109">
        <v>171</v>
      </c>
      <c r="T14" s="109">
        <v>134</v>
      </c>
      <c r="U14" s="44">
        <v>91</v>
      </c>
      <c r="V14" s="44">
        <v>193</v>
      </c>
      <c r="W14" s="44">
        <v>186</v>
      </c>
      <c r="X14" s="44">
        <v>225</v>
      </c>
      <c r="Y14" s="44">
        <v>202</v>
      </c>
      <c r="Z14" s="44">
        <v>151</v>
      </c>
      <c r="AA14" s="44">
        <v>208</v>
      </c>
      <c r="AB14" s="44">
        <v>279</v>
      </c>
      <c r="AC14" s="44">
        <v>353</v>
      </c>
      <c r="AD14" s="44">
        <v>184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v>3</v>
      </c>
      <c r="B16" s="241" t="s">
        <v>49</v>
      </c>
      <c r="C16" s="237" t="s">
        <v>50</v>
      </c>
      <c r="D16" s="243" t="s">
        <v>51</v>
      </c>
      <c r="E16" s="237" t="s">
        <v>52</v>
      </c>
      <c r="F16" s="238" t="s">
        <v>41</v>
      </c>
      <c r="G16" s="239">
        <v>0.9</v>
      </c>
      <c r="H16" s="42" t="s">
        <v>53</v>
      </c>
      <c r="I16" s="106">
        <v>4</v>
      </c>
      <c r="J16" s="107">
        <v>177</v>
      </c>
      <c r="K16" s="107">
        <v>181</v>
      </c>
      <c r="L16" s="107">
        <v>183</v>
      </c>
      <c r="M16" s="107">
        <v>114</v>
      </c>
      <c r="N16" s="107">
        <v>192</v>
      </c>
      <c r="O16" s="107">
        <v>171</v>
      </c>
      <c r="P16" s="107">
        <v>171</v>
      </c>
      <c r="Q16" s="107">
        <v>154</v>
      </c>
      <c r="R16" s="107">
        <v>86</v>
      </c>
      <c r="S16" s="107">
        <v>171</v>
      </c>
      <c r="T16" s="107">
        <v>134</v>
      </c>
      <c r="U16" s="43">
        <v>91</v>
      </c>
      <c r="V16" s="43">
        <v>193</v>
      </c>
      <c r="W16" s="43">
        <v>185</v>
      </c>
      <c r="X16" s="43">
        <v>223</v>
      </c>
      <c r="Y16" s="43">
        <v>202</v>
      </c>
      <c r="Z16" s="43">
        <v>150</v>
      </c>
      <c r="AA16" s="43">
        <v>208</v>
      </c>
      <c r="AB16" s="43">
        <v>278</v>
      </c>
      <c r="AC16" s="43">
        <v>350</v>
      </c>
      <c r="AD16" s="43">
        <v>183</v>
      </c>
      <c r="AE16" s="233">
        <f>IFERROR(SUM(I16:AD16)/SUM(I17:AD17),0)</f>
        <v>0.9963302752293578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39"/>
      <c r="H17" s="42" t="s">
        <v>54</v>
      </c>
      <c r="I17" s="108">
        <v>4</v>
      </c>
      <c r="J17" s="109">
        <v>177</v>
      </c>
      <c r="K17" s="109">
        <v>181</v>
      </c>
      <c r="L17" s="109">
        <v>183</v>
      </c>
      <c r="M17" s="109">
        <v>114</v>
      </c>
      <c r="N17" s="109">
        <v>194</v>
      </c>
      <c r="O17" s="109">
        <v>172</v>
      </c>
      <c r="P17" s="109">
        <v>172</v>
      </c>
      <c r="Q17" s="109">
        <v>154</v>
      </c>
      <c r="R17" s="109">
        <v>87</v>
      </c>
      <c r="S17" s="109">
        <v>171</v>
      </c>
      <c r="T17" s="109">
        <v>134</v>
      </c>
      <c r="U17" s="44">
        <v>91</v>
      </c>
      <c r="V17" s="44">
        <v>193</v>
      </c>
      <c r="W17" s="44">
        <v>186</v>
      </c>
      <c r="X17" s="44">
        <v>225</v>
      </c>
      <c r="Y17" s="44">
        <v>202</v>
      </c>
      <c r="Z17" s="44">
        <v>151</v>
      </c>
      <c r="AA17" s="44">
        <v>208</v>
      </c>
      <c r="AB17" s="44">
        <v>279</v>
      </c>
      <c r="AC17" s="44">
        <v>353</v>
      </c>
      <c r="AD17" s="44">
        <v>184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v>4</v>
      </c>
      <c r="B19" s="241" t="s">
        <v>55</v>
      </c>
      <c r="C19" s="237" t="s">
        <v>50</v>
      </c>
      <c r="D19" s="243" t="s">
        <v>56</v>
      </c>
      <c r="E19" s="237" t="s">
        <v>57</v>
      </c>
      <c r="F19" s="238" t="s">
        <v>41</v>
      </c>
      <c r="G19" s="239">
        <v>0.9</v>
      </c>
      <c r="H19" s="42" t="s">
        <v>58</v>
      </c>
      <c r="I19" s="106">
        <v>0</v>
      </c>
      <c r="J19" s="107">
        <v>79</v>
      </c>
      <c r="K19" s="107">
        <v>209</v>
      </c>
      <c r="L19" s="107">
        <v>84</v>
      </c>
      <c r="M19" s="107">
        <v>242</v>
      </c>
      <c r="N19" s="107">
        <v>121</v>
      </c>
      <c r="O19" s="107">
        <v>153</v>
      </c>
      <c r="P19" s="107">
        <v>209</v>
      </c>
      <c r="Q19" s="107">
        <v>172</v>
      </c>
      <c r="R19" s="107">
        <v>191</v>
      </c>
      <c r="S19" s="107">
        <v>133</v>
      </c>
      <c r="T19" s="107">
        <v>87</v>
      </c>
      <c r="U19" s="43">
        <v>123</v>
      </c>
      <c r="V19" s="43">
        <v>103</v>
      </c>
      <c r="W19" s="43">
        <v>192</v>
      </c>
      <c r="X19" s="43">
        <v>55</v>
      </c>
      <c r="Y19" s="43">
        <v>204</v>
      </c>
      <c r="Z19" s="43">
        <v>249</v>
      </c>
      <c r="AA19" s="43">
        <v>0</v>
      </c>
      <c r="AB19" s="43">
        <v>461</v>
      </c>
      <c r="AC19" s="43">
        <v>146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40"/>
      <c r="B20" s="241"/>
      <c r="C20" s="237"/>
      <c r="D20" s="243"/>
      <c r="E20" s="237"/>
      <c r="F20" s="238"/>
      <c r="G20" s="239"/>
      <c r="H20" s="42" t="s">
        <v>59</v>
      </c>
      <c r="I20" s="108">
        <v>0</v>
      </c>
      <c r="J20" s="109">
        <v>79</v>
      </c>
      <c r="K20" s="109">
        <v>209</v>
      </c>
      <c r="L20" s="109">
        <v>84</v>
      </c>
      <c r="M20" s="109">
        <v>242</v>
      </c>
      <c r="N20" s="109">
        <v>121</v>
      </c>
      <c r="O20" s="109">
        <v>153</v>
      </c>
      <c r="P20" s="109">
        <v>209</v>
      </c>
      <c r="Q20" s="109">
        <v>172</v>
      </c>
      <c r="R20" s="109">
        <v>191</v>
      </c>
      <c r="S20" s="109">
        <v>133</v>
      </c>
      <c r="T20" s="109">
        <v>87</v>
      </c>
      <c r="U20" s="44">
        <v>123</v>
      </c>
      <c r="V20" s="44">
        <v>103</v>
      </c>
      <c r="W20" s="44">
        <v>192</v>
      </c>
      <c r="X20" s="44">
        <v>55</v>
      </c>
      <c r="Y20" s="44">
        <v>204</v>
      </c>
      <c r="Z20" s="44">
        <v>249</v>
      </c>
      <c r="AA20" s="44">
        <v>0</v>
      </c>
      <c r="AB20" s="44">
        <v>461</v>
      </c>
      <c r="AC20" s="44">
        <v>146</v>
      </c>
      <c r="AD20" s="44">
        <v>0</v>
      </c>
      <c r="AE20" s="233"/>
    </row>
    <row r="21" spans="1:43" s="46" customFormat="1" ht="8.1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106">
        <v>220</v>
      </c>
      <c r="J22" s="107">
        <v>249</v>
      </c>
      <c r="K22" s="107">
        <v>423</v>
      </c>
      <c r="L22" s="107">
        <v>298</v>
      </c>
      <c r="M22" s="107">
        <v>461</v>
      </c>
      <c r="N22" s="107">
        <v>487</v>
      </c>
      <c r="O22" s="107">
        <v>564</v>
      </c>
      <c r="P22" s="107">
        <v>605</v>
      </c>
      <c r="Q22" s="107">
        <v>625</v>
      </c>
      <c r="R22" s="107">
        <v>719</v>
      </c>
      <c r="S22" s="107">
        <v>729</v>
      </c>
      <c r="T22" s="107">
        <v>672</v>
      </c>
      <c r="U22" s="56">
        <v>647</v>
      </c>
      <c r="V22" s="56">
        <v>418</v>
      </c>
      <c r="W22" s="56">
        <v>500</v>
      </c>
      <c r="X22" s="56">
        <v>326</v>
      </c>
      <c r="Y22" s="56">
        <v>349</v>
      </c>
      <c r="Z22" s="56">
        <v>425</v>
      </c>
      <c r="AA22" s="56">
        <v>388</v>
      </c>
      <c r="AB22" s="56">
        <v>498</v>
      </c>
      <c r="AC22" s="56">
        <v>336</v>
      </c>
      <c r="AD22" s="56">
        <v>306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108">
        <v>220</v>
      </c>
      <c r="J23" s="109">
        <v>249</v>
      </c>
      <c r="K23" s="109">
        <v>423</v>
      </c>
      <c r="L23" s="109">
        <v>298</v>
      </c>
      <c r="M23" s="109">
        <v>461</v>
      </c>
      <c r="N23" s="109">
        <v>487</v>
      </c>
      <c r="O23" s="109">
        <v>564</v>
      </c>
      <c r="P23" s="109">
        <v>605</v>
      </c>
      <c r="Q23" s="109">
        <v>625</v>
      </c>
      <c r="R23" s="109">
        <v>719</v>
      </c>
      <c r="S23" s="109">
        <v>729</v>
      </c>
      <c r="T23" s="109">
        <v>672</v>
      </c>
      <c r="U23" s="44">
        <v>647</v>
      </c>
      <c r="V23" s="44">
        <v>418</v>
      </c>
      <c r="W23" s="44">
        <v>500</v>
      </c>
      <c r="X23" s="44">
        <v>326</v>
      </c>
      <c r="Y23" s="44">
        <v>349</v>
      </c>
      <c r="Z23" s="44">
        <v>425</v>
      </c>
      <c r="AA23" s="44">
        <v>388</v>
      </c>
      <c r="AB23" s="44">
        <v>498</v>
      </c>
      <c r="AC23" s="44">
        <v>336</v>
      </c>
      <c r="AD23" s="44">
        <v>306</v>
      </c>
      <c r="AE23" s="233"/>
    </row>
    <row r="24" spans="1:43" s="31" customFormat="1" ht="15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v>6</v>
      </c>
      <c r="B25" s="241" t="s">
        <v>63</v>
      </c>
      <c r="C25" s="237" t="s">
        <v>45</v>
      </c>
      <c r="D25" s="243" t="s">
        <v>64</v>
      </c>
      <c r="E25" s="237" t="s">
        <v>65</v>
      </c>
      <c r="F25" s="238" t="s">
        <v>41</v>
      </c>
      <c r="G25" s="239">
        <v>0.9</v>
      </c>
      <c r="H25" s="42" t="s">
        <v>66</v>
      </c>
      <c r="I25" s="106">
        <v>0</v>
      </c>
      <c r="J25" s="107">
        <v>50</v>
      </c>
      <c r="K25" s="107">
        <v>30</v>
      </c>
      <c r="L25" s="107">
        <v>209</v>
      </c>
      <c r="M25" s="107">
        <v>79</v>
      </c>
      <c r="N25" s="107">
        <v>93</v>
      </c>
      <c r="O25" s="107">
        <v>76</v>
      </c>
      <c r="P25" s="107">
        <v>168</v>
      </c>
      <c r="Q25" s="107">
        <v>152</v>
      </c>
      <c r="R25" s="107">
        <v>97</v>
      </c>
      <c r="S25" s="107">
        <v>118</v>
      </c>
      <c r="T25" s="107">
        <v>144</v>
      </c>
      <c r="U25" s="43">
        <v>148</v>
      </c>
      <c r="V25" s="43">
        <v>332</v>
      </c>
      <c r="W25" s="43">
        <v>108</v>
      </c>
      <c r="X25" s="43">
        <v>229</v>
      </c>
      <c r="Y25" s="43">
        <v>181</v>
      </c>
      <c r="Z25" s="43">
        <v>173</v>
      </c>
      <c r="AA25" s="43">
        <v>37</v>
      </c>
      <c r="AB25" s="43">
        <v>351</v>
      </c>
      <c r="AC25" s="43">
        <v>298</v>
      </c>
      <c r="AD25" s="43">
        <v>30</v>
      </c>
      <c r="AE25" s="233">
        <f>IFERROR(SUM(I25:AD25)/SUM(I26:AD26),0)</f>
        <v>0.99614767255216696</v>
      </c>
    </row>
    <row r="26" spans="1:43" ht="50.1" customHeight="1">
      <c r="A26" s="240"/>
      <c r="B26" s="241"/>
      <c r="C26" s="237"/>
      <c r="D26" s="243"/>
      <c r="E26" s="237"/>
      <c r="F26" s="238"/>
      <c r="G26" s="239"/>
      <c r="H26" s="42" t="s">
        <v>67</v>
      </c>
      <c r="I26" s="108">
        <v>0</v>
      </c>
      <c r="J26" s="109">
        <v>50</v>
      </c>
      <c r="K26" s="109">
        <v>30</v>
      </c>
      <c r="L26" s="109">
        <v>211</v>
      </c>
      <c r="M26" s="109">
        <v>89</v>
      </c>
      <c r="N26" s="109">
        <v>93</v>
      </c>
      <c r="O26" s="109">
        <v>76</v>
      </c>
      <c r="P26" s="109">
        <v>168</v>
      </c>
      <c r="Q26" s="109">
        <v>152</v>
      </c>
      <c r="R26" s="109">
        <v>97</v>
      </c>
      <c r="S26" s="109">
        <v>118</v>
      </c>
      <c r="T26" s="109">
        <v>144</v>
      </c>
      <c r="U26" s="44">
        <v>148</v>
      </c>
      <c r="V26" s="44">
        <v>332</v>
      </c>
      <c r="W26" s="44">
        <v>108</v>
      </c>
      <c r="X26" s="44">
        <v>229</v>
      </c>
      <c r="Y26" s="44">
        <v>181</v>
      </c>
      <c r="Z26" s="44">
        <v>173</v>
      </c>
      <c r="AA26" s="44">
        <v>37</v>
      </c>
      <c r="AB26" s="44">
        <v>351</v>
      </c>
      <c r="AC26" s="44">
        <v>298</v>
      </c>
      <c r="AD26" s="44">
        <v>30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509" priority="15" operator="greaterThan">
      <formula>95%</formula>
    </cfRule>
    <cfRule type="cellIs" dxfId="508" priority="16" operator="greaterThanOrEqual">
      <formula>90%</formula>
    </cfRule>
    <cfRule type="cellIs" dxfId="507" priority="17" operator="lessThan">
      <formula>89.99%</formula>
    </cfRule>
  </conditionalFormatting>
  <conditionalFormatting sqref="AE13">
    <cfRule type="cellIs" dxfId="506" priority="12" operator="greaterThan">
      <formula>95%</formula>
    </cfRule>
    <cfRule type="cellIs" dxfId="505" priority="13" operator="greaterThanOrEqual">
      <formula>90%</formula>
    </cfRule>
    <cfRule type="cellIs" dxfId="504" priority="14" operator="lessThan">
      <formula>89.99%</formula>
    </cfRule>
  </conditionalFormatting>
  <conditionalFormatting sqref="AE16">
    <cfRule type="cellIs" dxfId="503" priority="9" operator="greaterThan">
      <formula>95%</formula>
    </cfRule>
    <cfRule type="cellIs" dxfId="502" priority="10" operator="greaterThanOrEqual">
      <formula>90%</formula>
    </cfRule>
    <cfRule type="cellIs" dxfId="501" priority="11" operator="lessThan">
      <formula>89.99%</formula>
    </cfRule>
  </conditionalFormatting>
  <conditionalFormatting sqref="AE19">
    <cfRule type="cellIs" dxfId="500" priority="6" operator="greaterThan">
      <formula>95%</formula>
    </cfRule>
    <cfRule type="cellIs" dxfId="499" priority="7" operator="greaterThanOrEqual">
      <formula>90%</formula>
    </cfRule>
    <cfRule type="cellIs" dxfId="498" priority="8" operator="lessThan">
      <formula>89.99%</formula>
    </cfRule>
  </conditionalFormatting>
  <conditionalFormatting sqref="AE22">
    <cfRule type="cellIs" dxfId="497" priority="4" operator="greaterThanOrEqual">
      <formula>100%</formula>
    </cfRule>
    <cfRule type="cellIs" dxfId="496" priority="5" operator="lessThan">
      <formula>99.99%</formula>
    </cfRule>
  </conditionalFormatting>
  <conditionalFormatting sqref="AE25">
    <cfRule type="cellIs" dxfId="495" priority="1" operator="greaterThan">
      <formula>95%</formula>
    </cfRule>
    <cfRule type="cellIs" dxfId="494" priority="2" operator="greaterThanOrEqual">
      <formula>90%</formula>
    </cfRule>
    <cfRule type="cellIs" dxfId="493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AMP48"/>
  <sheetViews>
    <sheetView showGridLines="0" topLeftCell="X1" zoomScale="75" zoomScaleNormal="75" workbookViewId="0">
      <selection activeCell="Y13" sqref="Y13:AD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7</v>
      </c>
      <c r="F2" s="220" t="s">
        <v>69</v>
      </c>
      <c r="G2" s="220"/>
      <c r="H2" s="33">
        <v>300751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65</v>
      </c>
      <c r="J10" s="75">
        <v>368</v>
      </c>
      <c r="K10" s="75">
        <v>346</v>
      </c>
      <c r="L10" s="75">
        <v>383</v>
      </c>
      <c r="M10" s="75">
        <v>402</v>
      </c>
      <c r="N10" s="75">
        <v>391</v>
      </c>
      <c r="O10" s="75">
        <v>359</v>
      </c>
      <c r="P10" s="75">
        <v>384</v>
      </c>
      <c r="Q10" s="75">
        <v>401</v>
      </c>
      <c r="R10" s="75">
        <v>290</v>
      </c>
      <c r="S10" s="75">
        <v>572</v>
      </c>
      <c r="T10" s="75">
        <v>656</v>
      </c>
      <c r="U10" s="75">
        <v>528</v>
      </c>
      <c r="V10" s="75">
        <v>702</v>
      </c>
      <c r="W10" s="75">
        <v>626</v>
      </c>
      <c r="X10" s="75">
        <v>605</v>
      </c>
      <c r="Y10" s="43">
        <v>693</v>
      </c>
      <c r="Z10" s="43">
        <v>545</v>
      </c>
      <c r="AA10" s="43">
        <v>672</v>
      </c>
      <c r="AB10" s="43">
        <v>995</v>
      </c>
      <c r="AC10" s="43">
        <v>1.6419999999999999</v>
      </c>
      <c r="AD10" s="43">
        <v>494</v>
      </c>
      <c r="AE10" s="233">
        <f>IFERROR(SUM(I10:AD10)/SUM(I11:AD11),0)</f>
        <v>1.0578363171784091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68</v>
      </c>
      <c r="J11" s="76">
        <v>393</v>
      </c>
      <c r="K11" s="76">
        <v>353</v>
      </c>
      <c r="L11" s="76">
        <v>395</v>
      </c>
      <c r="M11" s="76">
        <v>417</v>
      </c>
      <c r="N11" s="76">
        <v>410</v>
      </c>
      <c r="O11" s="76">
        <v>377</v>
      </c>
      <c r="P11" s="76">
        <v>405</v>
      </c>
      <c r="Q11" s="76">
        <v>436</v>
      </c>
      <c r="R11" s="76">
        <v>301</v>
      </c>
      <c r="S11" s="76">
        <v>631</v>
      </c>
      <c r="T11" s="76">
        <v>681</v>
      </c>
      <c r="U11" s="76">
        <v>549</v>
      </c>
      <c r="V11" s="76">
        <v>727</v>
      </c>
      <c r="W11" s="76">
        <v>651</v>
      </c>
      <c r="X11" s="76">
        <v>624</v>
      </c>
      <c r="Y11" s="44">
        <v>724</v>
      </c>
      <c r="Z11" s="44">
        <v>564</v>
      </c>
      <c r="AA11" s="44">
        <v>694</v>
      </c>
      <c r="AB11" s="44">
        <v>1.034</v>
      </c>
      <c r="AC11" s="44">
        <v>1.6970000000000001</v>
      </c>
      <c r="AD11" s="44">
        <v>503</v>
      </c>
      <c r="AE11" s="233"/>
    </row>
    <row r="12" spans="1:43" s="46" customFormat="1" ht="8.1" customHeigh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65</v>
      </c>
      <c r="J13" s="75">
        <v>363</v>
      </c>
      <c r="K13" s="75">
        <v>342</v>
      </c>
      <c r="L13" s="75">
        <v>380</v>
      </c>
      <c r="M13" s="75">
        <v>401</v>
      </c>
      <c r="N13" s="75">
        <v>390</v>
      </c>
      <c r="O13" s="75">
        <v>356</v>
      </c>
      <c r="P13" s="75">
        <v>383</v>
      </c>
      <c r="Q13" s="75">
        <v>400</v>
      </c>
      <c r="R13" s="75">
        <v>288</v>
      </c>
      <c r="S13" s="75">
        <v>569</v>
      </c>
      <c r="T13" s="75">
        <v>648</v>
      </c>
      <c r="U13" s="75">
        <v>527</v>
      </c>
      <c r="V13" s="75">
        <v>700</v>
      </c>
      <c r="W13" s="75">
        <v>622</v>
      </c>
      <c r="X13" s="75">
        <v>601</v>
      </c>
      <c r="Y13" s="43">
        <v>688</v>
      </c>
      <c r="Z13" s="43">
        <v>294</v>
      </c>
      <c r="AA13" s="43">
        <v>669</v>
      </c>
      <c r="AB13" s="43">
        <v>989</v>
      </c>
      <c r="AC13" s="43">
        <v>1.635</v>
      </c>
      <c r="AD13" s="43">
        <v>493</v>
      </c>
      <c r="AE13" s="233">
        <f>IFERROR(SUM(I13:AD13)/SUM(I14:AD14),0)</f>
        <v>0.97051077801875474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65</v>
      </c>
      <c r="J14" s="76">
        <v>368</v>
      </c>
      <c r="K14" s="76">
        <v>346</v>
      </c>
      <c r="L14" s="76">
        <v>383</v>
      </c>
      <c r="M14" s="76">
        <v>402</v>
      </c>
      <c r="N14" s="76">
        <v>391</v>
      </c>
      <c r="O14" s="76">
        <v>359</v>
      </c>
      <c r="P14" s="76">
        <v>384</v>
      </c>
      <c r="Q14" s="76">
        <v>401</v>
      </c>
      <c r="R14" s="76">
        <v>290</v>
      </c>
      <c r="S14" s="76">
        <v>572</v>
      </c>
      <c r="T14" s="76">
        <v>656</v>
      </c>
      <c r="U14" s="76">
        <v>528</v>
      </c>
      <c r="V14" s="76">
        <v>702</v>
      </c>
      <c r="W14" s="76">
        <v>626</v>
      </c>
      <c r="X14" s="76">
        <v>605</v>
      </c>
      <c r="Y14" s="44">
        <v>693</v>
      </c>
      <c r="Z14" s="44">
        <v>545</v>
      </c>
      <c r="AA14" s="44">
        <v>672</v>
      </c>
      <c r="AB14" s="44">
        <v>995</v>
      </c>
      <c r="AC14" s="44">
        <v>1.6419999999999999</v>
      </c>
      <c r="AD14" s="44">
        <v>494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65</v>
      </c>
      <c r="J16" s="75">
        <v>368</v>
      </c>
      <c r="K16" s="75">
        <v>346</v>
      </c>
      <c r="L16" s="75">
        <v>383</v>
      </c>
      <c r="M16" s="75">
        <v>402</v>
      </c>
      <c r="N16" s="75">
        <v>391</v>
      </c>
      <c r="O16" s="75">
        <v>359</v>
      </c>
      <c r="P16" s="75">
        <v>384</v>
      </c>
      <c r="Q16" s="75">
        <v>401</v>
      </c>
      <c r="R16" s="75">
        <v>290</v>
      </c>
      <c r="S16" s="75">
        <v>572</v>
      </c>
      <c r="T16" s="75">
        <v>656</v>
      </c>
      <c r="U16" s="75">
        <v>528</v>
      </c>
      <c r="V16" s="75">
        <v>702</v>
      </c>
      <c r="W16" s="75">
        <v>626</v>
      </c>
      <c r="X16" s="75">
        <v>605</v>
      </c>
      <c r="Y16" s="43">
        <v>605</v>
      </c>
      <c r="Z16" s="43">
        <v>545</v>
      </c>
      <c r="AA16" s="43">
        <v>672</v>
      </c>
      <c r="AB16" s="43">
        <v>995</v>
      </c>
      <c r="AC16" s="43">
        <v>1.6419999999999999</v>
      </c>
      <c r="AD16" s="43">
        <v>494</v>
      </c>
      <c r="AE16" s="233">
        <f>IFERROR(SUM(I16:AD16)/SUM(I17:AD17),0)</f>
        <v>0.99160196521648514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65</v>
      </c>
      <c r="J17" s="76">
        <v>368</v>
      </c>
      <c r="K17" s="76">
        <v>346</v>
      </c>
      <c r="L17" s="76">
        <v>383</v>
      </c>
      <c r="M17" s="76">
        <v>402</v>
      </c>
      <c r="N17" s="76">
        <v>391</v>
      </c>
      <c r="O17" s="76">
        <v>359</v>
      </c>
      <c r="P17" s="76">
        <v>384</v>
      </c>
      <c r="Q17" s="76">
        <v>401</v>
      </c>
      <c r="R17" s="76">
        <v>290</v>
      </c>
      <c r="S17" s="76">
        <v>572</v>
      </c>
      <c r="T17" s="76">
        <v>656</v>
      </c>
      <c r="U17" s="76">
        <v>528</v>
      </c>
      <c r="V17" s="76">
        <v>702</v>
      </c>
      <c r="W17" s="76">
        <v>626</v>
      </c>
      <c r="X17" s="76">
        <v>605</v>
      </c>
      <c r="Y17" s="44">
        <v>693</v>
      </c>
      <c r="Z17" s="44">
        <v>545</v>
      </c>
      <c r="AA17" s="44">
        <v>672</v>
      </c>
      <c r="AB17" s="44">
        <v>995</v>
      </c>
      <c r="AC17" s="44">
        <v>1.6419999999999999</v>
      </c>
      <c r="AD17" s="44">
        <v>494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456</v>
      </c>
      <c r="K19" s="75">
        <v>420</v>
      </c>
      <c r="L19" s="75">
        <v>282</v>
      </c>
      <c r="M19" s="75">
        <v>295</v>
      </c>
      <c r="N19" s="75">
        <v>314</v>
      </c>
      <c r="O19" s="75">
        <v>637</v>
      </c>
      <c r="P19" s="75">
        <v>147</v>
      </c>
      <c r="Q19" s="75">
        <v>630</v>
      </c>
      <c r="R19" s="75">
        <v>403</v>
      </c>
      <c r="S19" s="75">
        <v>234</v>
      </c>
      <c r="T19" s="75">
        <v>579</v>
      </c>
      <c r="U19" s="75">
        <v>447</v>
      </c>
      <c r="V19" s="75">
        <v>867</v>
      </c>
      <c r="W19" s="75">
        <v>585</v>
      </c>
      <c r="X19" s="75">
        <v>595</v>
      </c>
      <c r="Y19" s="43">
        <v>649</v>
      </c>
      <c r="Z19" s="43">
        <v>0</v>
      </c>
      <c r="AA19" s="43">
        <v>827</v>
      </c>
      <c r="AB19" s="43">
        <v>907</v>
      </c>
      <c r="AC19" s="43">
        <v>486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456</v>
      </c>
      <c r="K20" s="76">
        <v>420</v>
      </c>
      <c r="L20" s="76">
        <v>282</v>
      </c>
      <c r="M20" s="76">
        <v>295</v>
      </c>
      <c r="N20" s="76">
        <v>314</v>
      </c>
      <c r="O20" s="76">
        <v>637</v>
      </c>
      <c r="P20" s="76">
        <v>147</v>
      </c>
      <c r="Q20" s="76">
        <v>630</v>
      </c>
      <c r="R20" s="76">
        <v>403</v>
      </c>
      <c r="S20" s="76">
        <v>234</v>
      </c>
      <c r="T20" s="76">
        <v>579</v>
      </c>
      <c r="U20" s="76">
        <v>447</v>
      </c>
      <c r="V20" s="76">
        <v>867</v>
      </c>
      <c r="W20" s="76">
        <v>585</v>
      </c>
      <c r="X20" s="76">
        <v>595</v>
      </c>
      <c r="Y20" s="44">
        <v>649</v>
      </c>
      <c r="Z20" s="44">
        <v>0</v>
      </c>
      <c r="AA20" s="44">
        <v>827</v>
      </c>
      <c r="AB20" s="44">
        <v>907</v>
      </c>
      <c r="AC20" s="44">
        <v>486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698</v>
      </c>
      <c r="J22" s="75">
        <v>737</v>
      </c>
      <c r="K22" s="75">
        <v>774</v>
      </c>
      <c r="L22" s="75">
        <v>684</v>
      </c>
      <c r="M22" s="75">
        <v>604</v>
      </c>
      <c r="N22" s="75">
        <v>568</v>
      </c>
      <c r="O22" s="75">
        <v>787</v>
      </c>
      <c r="P22" s="75">
        <v>530</v>
      </c>
      <c r="Q22" s="75">
        <v>776</v>
      </c>
      <c r="R22" s="75">
        <v>910</v>
      </c>
      <c r="S22" s="75">
        <v>658</v>
      </c>
      <c r="T22" s="75">
        <v>817</v>
      </c>
      <c r="U22" s="75">
        <v>683</v>
      </c>
      <c r="V22" s="75">
        <v>1049</v>
      </c>
      <c r="W22" s="75">
        <v>913</v>
      </c>
      <c r="X22" s="75">
        <v>829</v>
      </c>
      <c r="Y22" s="56">
        <v>884</v>
      </c>
      <c r="Z22" s="56">
        <v>444</v>
      </c>
      <c r="AA22" s="56">
        <v>868</v>
      </c>
      <c r="AB22" s="56">
        <v>981</v>
      </c>
      <c r="AC22" s="56">
        <v>744</v>
      </c>
      <c r="AD22" s="56">
        <v>668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698</v>
      </c>
      <c r="J23" s="76">
        <v>737</v>
      </c>
      <c r="K23" s="76">
        <v>774</v>
      </c>
      <c r="L23" s="76">
        <v>684</v>
      </c>
      <c r="M23" s="76">
        <v>604</v>
      </c>
      <c r="N23" s="76">
        <v>568</v>
      </c>
      <c r="O23" s="76">
        <v>787</v>
      </c>
      <c r="P23" s="76">
        <v>530</v>
      </c>
      <c r="Q23" s="76">
        <v>776</v>
      </c>
      <c r="R23" s="76">
        <v>910</v>
      </c>
      <c r="S23" s="76">
        <v>658</v>
      </c>
      <c r="T23" s="76">
        <v>817</v>
      </c>
      <c r="U23" s="76">
        <v>683</v>
      </c>
      <c r="V23" s="76">
        <v>1049</v>
      </c>
      <c r="W23" s="76">
        <v>913</v>
      </c>
      <c r="X23" s="76">
        <v>829</v>
      </c>
      <c r="Y23" s="44">
        <v>884</v>
      </c>
      <c r="Z23" s="44">
        <v>444</v>
      </c>
      <c r="AA23" s="44">
        <v>868</v>
      </c>
      <c r="AB23" s="44">
        <v>981</v>
      </c>
      <c r="AC23" s="44">
        <v>744</v>
      </c>
      <c r="AD23" s="44">
        <v>668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79</v>
      </c>
      <c r="J25" s="75">
        <v>417</v>
      </c>
      <c r="K25" s="75">
        <v>370</v>
      </c>
      <c r="L25" s="75">
        <v>372</v>
      </c>
      <c r="M25" s="75">
        <v>375</v>
      </c>
      <c r="N25" s="75">
        <v>344</v>
      </c>
      <c r="O25" s="75">
        <v>382</v>
      </c>
      <c r="P25" s="75">
        <v>404</v>
      </c>
      <c r="Q25" s="75">
        <v>384</v>
      </c>
      <c r="R25" s="75">
        <v>269</v>
      </c>
      <c r="S25" s="75">
        <v>481</v>
      </c>
      <c r="T25" s="75">
        <v>420</v>
      </c>
      <c r="U25" s="75">
        <v>581</v>
      </c>
      <c r="V25" s="75">
        <v>501</v>
      </c>
      <c r="W25" s="75">
        <v>718</v>
      </c>
      <c r="X25" s="75">
        <v>679</v>
      </c>
      <c r="Y25" s="43">
        <v>594</v>
      </c>
      <c r="Z25" s="43">
        <v>440</v>
      </c>
      <c r="AA25" s="43">
        <v>403</v>
      </c>
      <c r="AB25" s="43">
        <v>794</v>
      </c>
      <c r="AC25" s="43">
        <v>716</v>
      </c>
      <c r="AD25" s="43">
        <v>76</v>
      </c>
      <c r="AE25" s="233">
        <f>IFERROR(SUM(I25:AD25)/SUM(I26:AD26),0)</f>
        <v>0.99898052808645121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79</v>
      </c>
      <c r="J26" s="76">
        <v>418</v>
      </c>
      <c r="K26" s="76">
        <v>370</v>
      </c>
      <c r="L26" s="76">
        <v>373</v>
      </c>
      <c r="M26" s="76">
        <v>376</v>
      </c>
      <c r="N26" s="76">
        <v>348</v>
      </c>
      <c r="O26" s="76">
        <v>383</v>
      </c>
      <c r="P26" s="76">
        <v>405</v>
      </c>
      <c r="Q26" s="76">
        <v>385</v>
      </c>
      <c r="R26" s="76">
        <v>269</v>
      </c>
      <c r="S26" s="76">
        <v>481</v>
      </c>
      <c r="T26" s="76">
        <v>420</v>
      </c>
      <c r="U26" s="76">
        <v>581</v>
      </c>
      <c r="V26" s="76">
        <v>501</v>
      </c>
      <c r="W26" s="76">
        <v>718</v>
      </c>
      <c r="X26" s="76">
        <v>679</v>
      </c>
      <c r="Y26" s="44">
        <v>594</v>
      </c>
      <c r="Z26" s="44">
        <v>440</v>
      </c>
      <c r="AA26" s="44">
        <v>403</v>
      </c>
      <c r="AB26" s="44">
        <v>794</v>
      </c>
      <c r="AC26" s="44">
        <v>716</v>
      </c>
      <c r="AD26" s="44">
        <v>76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492" priority="15" operator="greaterThan">
      <formula>95%</formula>
    </cfRule>
    <cfRule type="cellIs" dxfId="491" priority="16" operator="greaterThanOrEqual">
      <formula>90%</formula>
    </cfRule>
    <cfRule type="cellIs" dxfId="490" priority="17" operator="lessThan">
      <formula>89.99%</formula>
    </cfRule>
  </conditionalFormatting>
  <conditionalFormatting sqref="AE13">
    <cfRule type="cellIs" dxfId="489" priority="12" operator="greaterThan">
      <formula>95%</formula>
    </cfRule>
    <cfRule type="cellIs" dxfId="488" priority="13" operator="greaterThanOrEqual">
      <formula>90%</formula>
    </cfRule>
    <cfRule type="cellIs" dxfId="487" priority="14" operator="lessThan">
      <formula>89.99%</formula>
    </cfRule>
  </conditionalFormatting>
  <conditionalFormatting sqref="AE16">
    <cfRule type="cellIs" dxfId="486" priority="9" operator="greaterThan">
      <formula>95%</formula>
    </cfRule>
    <cfRule type="cellIs" dxfId="485" priority="10" operator="greaterThanOrEqual">
      <formula>90%</formula>
    </cfRule>
    <cfRule type="cellIs" dxfId="484" priority="11" operator="lessThan">
      <formula>89.99%</formula>
    </cfRule>
  </conditionalFormatting>
  <conditionalFormatting sqref="AE19">
    <cfRule type="cellIs" dxfId="483" priority="6" operator="greaterThan">
      <formula>95%</formula>
    </cfRule>
    <cfRule type="cellIs" dxfId="482" priority="7" operator="greaterThanOrEqual">
      <formula>90%</formula>
    </cfRule>
    <cfRule type="cellIs" dxfId="481" priority="8" operator="lessThan">
      <formula>89.99%</formula>
    </cfRule>
  </conditionalFormatting>
  <conditionalFormatting sqref="AE22">
    <cfRule type="cellIs" dxfId="480" priority="4" operator="greaterThanOrEqual">
      <formula>100%</formula>
    </cfRule>
    <cfRule type="cellIs" dxfId="479" priority="5" operator="lessThan">
      <formula>99.99%</formula>
    </cfRule>
  </conditionalFormatting>
  <conditionalFormatting sqref="AE25">
    <cfRule type="cellIs" dxfId="478" priority="1" operator="greaterThan">
      <formula>95%</formula>
    </cfRule>
    <cfRule type="cellIs" dxfId="477" priority="2" operator="greaterThanOrEqual">
      <formula>90%</formula>
    </cfRule>
    <cfRule type="cellIs" dxfId="476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15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AMP48"/>
  <sheetViews>
    <sheetView showGridLines="0" topLeftCell="P1" zoomScale="75" zoomScaleNormal="75" workbookViewId="0">
      <selection activeCell="AA25" sqref="AA25:AD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7</v>
      </c>
      <c r="F2" s="220" t="s">
        <v>69</v>
      </c>
      <c r="G2" s="220"/>
      <c r="H2" s="33">
        <v>300752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9</v>
      </c>
      <c r="J10" s="75">
        <v>159</v>
      </c>
      <c r="K10" s="75">
        <v>127</v>
      </c>
      <c r="L10" s="75">
        <v>125</v>
      </c>
      <c r="M10" s="75">
        <v>104</v>
      </c>
      <c r="N10" s="75">
        <v>137</v>
      </c>
      <c r="O10" s="75">
        <v>88</v>
      </c>
      <c r="P10" s="75">
        <v>114</v>
      </c>
      <c r="Q10" s="75">
        <v>141</v>
      </c>
      <c r="R10" s="75">
        <v>59</v>
      </c>
      <c r="S10" s="75">
        <v>105</v>
      </c>
      <c r="T10" s="75">
        <v>138</v>
      </c>
      <c r="U10" s="75">
        <v>200</v>
      </c>
      <c r="V10" s="75">
        <v>188</v>
      </c>
      <c r="W10" s="75">
        <v>132</v>
      </c>
      <c r="X10" s="75">
        <v>142</v>
      </c>
      <c r="Y10" s="43">
        <v>155</v>
      </c>
      <c r="Z10" s="43">
        <v>161</v>
      </c>
      <c r="AA10" s="43">
        <v>181</v>
      </c>
      <c r="AB10" s="43">
        <v>184</v>
      </c>
      <c r="AC10" s="43">
        <v>535</v>
      </c>
      <c r="AD10" s="43">
        <v>145</v>
      </c>
      <c r="AE10" s="233">
        <f>IFERROR(SUM(I10:AD10)/SUM(I11:AD11),0)</f>
        <v>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9</v>
      </c>
      <c r="J11" s="76">
        <v>159</v>
      </c>
      <c r="K11" s="76">
        <v>127</v>
      </c>
      <c r="L11" s="76">
        <v>125</v>
      </c>
      <c r="M11" s="76">
        <v>104</v>
      </c>
      <c r="N11" s="76">
        <v>137</v>
      </c>
      <c r="O11" s="76">
        <v>88</v>
      </c>
      <c r="P11" s="76">
        <v>114</v>
      </c>
      <c r="Q11" s="76">
        <v>141</v>
      </c>
      <c r="R11" s="76">
        <v>59</v>
      </c>
      <c r="S11" s="76">
        <v>105</v>
      </c>
      <c r="T11" s="76">
        <v>138</v>
      </c>
      <c r="U11" s="76">
        <v>200</v>
      </c>
      <c r="V11" s="76">
        <v>188</v>
      </c>
      <c r="W11" s="76">
        <v>132</v>
      </c>
      <c r="X11" s="76">
        <v>142</v>
      </c>
      <c r="Y11" s="44">
        <v>155</v>
      </c>
      <c r="Z11" s="44">
        <v>161</v>
      </c>
      <c r="AA11" s="44">
        <v>181</v>
      </c>
      <c r="AB11" s="44">
        <v>184</v>
      </c>
      <c r="AC11" s="44">
        <v>535</v>
      </c>
      <c r="AD11" s="44">
        <v>145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9</v>
      </c>
      <c r="J13" s="75">
        <v>158</v>
      </c>
      <c r="K13" s="75">
        <v>126</v>
      </c>
      <c r="L13" s="75">
        <v>125</v>
      </c>
      <c r="M13" s="75">
        <v>103</v>
      </c>
      <c r="N13" s="75">
        <v>137</v>
      </c>
      <c r="O13" s="75">
        <v>88</v>
      </c>
      <c r="P13" s="75">
        <v>113</v>
      </c>
      <c r="Q13" s="75">
        <v>139</v>
      </c>
      <c r="R13" s="75">
        <v>59</v>
      </c>
      <c r="S13" s="75">
        <v>105</v>
      </c>
      <c r="T13" s="75">
        <v>138</v>
      </c>
      <c r="U13" s="75">
        <v>199</v>
      </c>
      <c r="V13" s="75">
        <v>185</v>
      </c>
      <c r="W13" s="75">
        <v>131</v>
      </c>
      <c r="X13" s="75">
        <v>141</v>
      </c>
      <c r="Y13" s="43">
        <v>155</v>
      </c>
      <c r="Z13" s="43">
        <v>161</v>
      </c>
      <c r="AA13" s="43">
        <v>181</v>
      </c>
      <c r="AB13" s="43">
        <v>184</v>
      </c>
      <c r="AC13" s="43">
        <v>534</v>
      </c>
      <c r="AD13" s="43">
        <v>145</v>
      </c>
      <c r="AE13" s="233">
        <f>IFERROR(SUM(I13:AD13)/SUM(I14:AD14),0)</f>
        <v>0.9960949234004205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9</v>
      </c>
      <c r="J14" s="76">
        <v>159</v>
      </c>
      <c r="K14" s="76">
        <v>127</v>
      </c>
      <c r="L14" s="76">
        <v>125</v>
      </c>
      <c r="M14" s="76">
        <v>104</v>
      </c>
      <c r="N14" s="76">
        <v>137</v>
      </c>
      <c r="O14" s="76">
        <v>88</v>
      </c>
      <c r="P14" s="76">
        <v>114</v>
      </c>
      <c r="Q14" s="76">
        <v>141</v>
      </c>
      <c r="R14" s="76">
        <v>59</v>
      </c>
      <c r="S14" s="76">
        <v>105</v>
      </c>
      <c r="T14" s="76">
        <v>138</v>
      </c>
      <c r="U14" s="76">
        <v>200</v>
      </c>
      <c r="V14" s="76">
        <v>188</v>
      </c>
      <c r="W14" s="76">
        <v>132</v>
      </c>
      <c r="X14" s="76">
        <v>142</v>
      </c>
      <c r="Y14" s="44">
        <v>155</v>
      </c>
      <c r="Z14" s="44">
        <v>161</v>
      </c>
      <c r="AA14" s="44">
        <v>181</v>
      </c>
      <c r="AB14" s="44">
        <v>184</v>
      </c>
      <c r="AC14" s="44">
        <v>535</v>
      </c>
      <c r="AD14" s="44">
        <v>145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9</v>
      </c>
      <c r="J16" s="75">
        <v>159</v>
      </c>
      <c r="K16" s="75">
        <v>127</v>
      </c>
      <c r="L16" s="75">
        <v>125</v>
      </c>
      <c r="M16" s="75">
        <v>104</v>
      </c>
      <c r="N16" s="75">
        <v>137</v>
      </c>
      <c r="O16" s="75">
        <v>88</v>
      </c>
      <c r="P16" s="75">
        <v>114</v>
      </c>
      <c r="Q16" s="75">
        <v>141</v>
      </c>
      <c r="R16" s="75">
        <v>59</v>
      </c>
      <c r="S16" s="75">
        <v>105</v>
      </c>
      <c r="T16" s="75">
        <v>138</v>
      </c>
      <c r="U16" s="75">
        <v>200</v>
      </c>
      <c r="V16" s="75">
        <v>185</v>
      </c>
      <c r="W16" s="75">
        <v>131</v>
      </c>
      <c r="X16" s="75">
        <v>141</v>
      </c>
      <c r="Y16" s="43">
        <v>155</v>
      </c>
      <c r="Z16" s="43">
        <v>161</v>
      </c>
      <c r="AA16" s="43">
        <v>181</v>
      </c>
      <c r="AB16" s="43">
        <v>184</v>
      </c>
      <c r="AC16" s="43">
        <v>534</v>
      </c>
      <c r="AD16" s="43">
        <v>145</v>
      </c>
      <c r="AE16" s="233">
        <f>IFERROR(SUM(I16:AD16)/SUM(I17:AD17),0)</f>
        <v>0.99819765695404028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9</v>
      </c>
      <c r="J17" s="76">
        <v>159</v>
      </c>
      <c r="K17" s="76">
        <v>127</v>
      </c>
      <c r="L17" s="76">
        <v>125</v>
      </c>
      <c r="M17" s="76">
        <v>104</v>
      </c>
      <c r="N17" s="76">
        <v>137</v>
      </c>
      <c r="O17" s="76">
        <v>88</v>
      </c>
      <c r="P17" s="76">
        <v>114</v>
      </c>
      <c r="Q17" s="76">
        <v>141</v>
      </c>
      <c r="R17" s="76">
        <v>59</v>
      </c>
      <c r="S17" s="76">
        <v>105</v>
      </c>
      <c r="T17" s="76">
        <v>138</v>
      </c>
      <c r="U17" s="76">
        <v>200</v>
      </c>
      <c r="V17" s="76">
        <v>188</v>
      </c>
      <c r="W17" s="76">
        <v>132</v>
      </c>
      <c r="X17" s="76">
        <v>142</v>
      </c>
      <c r="Y17" s="44">
        <v>155</v>
      </c>
      <c r="Z17" s="44">
        <v>161</v>
      </c>
      <c r="AA17" s="44">
        <v>181</v>
      </c>
      <c r="AB17" s="44">
        <v>184</v>
      </c>
      <c r="AC17" s="44">
        <v>535</v>
      </c>
      <c r="AD17" s="44">
        <v>145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26</v>
      </c>
      <c r="K19" s="75">
        <v>133</v>
      </c>
      <c r="L19" s="75">
        <v>230</v>
      </c>
      <c r="M19" s="75">
        <v>111</v>
      </c>
      <c r="N19" s="75">
        <v>60</v>
      </c>
      <c r="O19" s="75">
        <v>146</v>
      </c>
      <c r="P19" s="75">
        <v>151</v>
      </c>
      <c r="Q19" s="75">
        <v>65</v>
      </c>
      <c r="R19" s="75">
        <v>146</v>
      </c>
      <c r="S19" s="75">
        <v>151</v>
      </c>
      <c r="T19" s="75">
        <v>119</v>
      </c>
      <c r="U19" s="75">
        <v>0</v>
      </c>
      <c r="V19" s="75">
        <v>107</v>
      </c>
      <c r="W19" s="75">
        <v>425</v>
      </c>
      <c r="X19" s="75">
        <v>123</v>
      </c>
      <c r="Y19" s="43">
        <v>0</v>
      </c>
      <c r="Z19" s="43">
        <v>126</v>
      </c>
      <c r="AA19" s="43">
        <v>217</v>
      </c>
      <c r="AB19" s="43">
        <v>262</v>
      </c>
      <c r="AC19" s="43">
        <v>0</v>
      </c>
      <c r="AD19" s="43">
        <v>92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26</v>
      </c>
      <c r="K20" s="76">
        <v>133</v>
      </c>
      <c r="L20" s="76">
        <v>230</v>
      </c>
      <c r="M20" s="76">
        <v>111</v>
      </c>
      <c r="N20" s="76">
        <v>60</v>
      </c>
      <c r="O20" s="76">
        <v>146</v>
      </c>
      <c r="P20" s="76">
        <v>151</v>
      </c>
      <c r="Q20" s="76">
        <v>65</v>
      </c>
      <c r="R20" s="76">
        <v>146</v>
      </c>
      <c r="S20" s="76">
        <v>151</v>
      </c>
      <c r="T20" s="76">
        <v>119</v>
      </c>
      <c r="U20" s="76">
        <v>0</v>
      </c>
      <c r="V20" s="76">
        <v>107</v>
      </c>
      <c r="W20" s="76">
        <v>425</v>
      </c>
      <c r="X20" s="76">
        <v>123</v>
      </c>
      <c r="Y20" s="44">
        <v>0</v>
      </c>
      <c r="Z20" s="44">
        <v>126</v>
      </c>
      <c r="AA20" s="44">
        <v>217</v>
      </c>
      <c r="AB20" s="44">
        <v>262</v>
      </c>
      <c r="AC20" s="44">
        <v>0</v>
      </c>
      <c r="AD20" s="44">
        <v>92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219</v>
      </c>
      <c r="J22" s="75">
        <v>179</v>
      </c>
      <c r="K22" s="75">
        <v>167</v>
      </c>
      <c r="L22" s="75">
        <v>325</v>
      </c>
      <c r="M22" s="75">
        <v>253</v>
      </c>
      <c r="N22" s="75">
        <v>148</v>
      </c>
      <c r="O22" s="75">
        <v>195</v>
      </c>
      <c r="P22" s="75">
        <v>264</v>
      </c>
      <c r="Q22" s="75">
        <v>195</v>
      </c>
      <c r="R22" s="75">
        <v>286</v>
      </c>
      <c r="S22" s="75">
        <v>281</v>
      </c>
      <c r="T22" s="75">
        <v>260</v>
      </c>
      <c r="U22" s="75">
        <v>185</v>
      </c>
      <c r="V22" s="75">
        <v>158</v>
      </c>
      <c r="W22" s="75">
        <v>427</v>
      </c>
      <c r="X22" s="75">
        <v>336</v>
      </c>
      <c r="Y22" s="56">
        <v>208</v>
      </c>
      <c r="Z22" s="56">
        <v>231</v>
      </c>
      <c r="AA22" s="56">
        <v>236</v>
      </c>
      <c r="AB22" s="56">
        <v>386</v>
      </c>
      <c r="AC22" s="56">
        <v>144</v>
      </c>
      <c r="AD22" s="56">
        <v>211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219</v>
      </c>
      <c r="J23" s="76">
        <v>179</v>
      </c>
      <c r="K23" s="76">
        <v>167</v>
      </c>
      <c r="L23" s="76">
        <v>325</v>
      </c>
      <c r="M23" s="76">
        <v>253</v>
      </c>
      <c r="N23" s="76">
        <v>148</v>
      </c>
      <c r="O23" s="76">
        <v>195</v>
      </c>
      <c r="P23" s="76">
        <v>264</v>
      </c>
      <c r="Q23" s="76">
        <v>195</v>
      </c>
      <c r="R23" s="76">
        <v>286</v>
      </c>
      <c r="S23" s="76">
        <v>281</v>
      </c>
      <c r="T23" s="76">
        <v>260</v>
      </c>
      <c r="U23" s="76">
        <v>185</v>
      </c>
      <c r="V23" s="76">
        <v>158</v>
      </c>
      <c r="W23" s="76">
        <v>427</v>
      </c>
      <c r="X23" s="76">
        <v>336</v>
      </c>
      <c r="Y23" s="44">
        <v>208</v>
      </c>
      <c r="Z23" s="44">
        <v>231</v>
      </c>
      <c r="AA23" s="44">
        <v>236</v>
      </c>
      <c r="AB23" s="44">
        <v>386</v>
      </c>
      <c r="AC23" s="44">
        <v>144</v>
      </c>
      <c r="AD23" s="44">
        <v>211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33</v>
      </c>
      <c r="J25" s="75">
        <v>66</v>
      </c>
      <c r="K25" s="75">
        <v>141</v>
      </c>
      <c r="L25" s="75">
        <v>72</v>
      </c>
      <c r="M25" s="75">
        <v>183</v>
      </c>
      <c r="N25" s="75">
        <v>162</v>
      </c>
      <c r="O25" s="75">
        <v>99</v>
      </c>
      <c r="P25" s="75">
        <v>82</v>
      </c>
      <c r="Q25" s="75">
        <v>134</v>
      </c>
      <c r="R25" s="75">
        <v>55</v>
      </c>
      <c r="S25" s="75">
        <v>156</v>
      </c>
      <c r="T25" s="75">
        <v>140</v>
      </c>
      <c r="U25" s="75">
        <v>75</v>
      </c>
      <c r="V25" s="75">
        <v>134</v>
      </c>
      <c r="W25" s="75">
        <v>155</v>
      </c>
      <c r="X25" s="75">
        <v>214</v>
      </c>
      <c r="Y25" s="43">
        <v>128</v>
      </c>
      <c r="Z25" s="43">
        <v>103</v>
      </c>
      <c r="AA25" s="43">
        <v>212</v>
      </c>
      <c r="AB25" s="43">
        <v>112</v>
      </c>
      <c r="AC25" s="43">
        <v>241</v>
      </c>
      <c r="AD25" s="43">
        <v>25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33</v>
      </c>
      <c r="J26" s="76">
        <v>66</v>
      </c>
      <c r="K26" s="76">
        <v>141</v>
      </c>
      <c r="L26" s="76">
        <v>72</v>
      </c>
      <c r="M26" s="76">
        <v>183</v>
      </c>
      <c r="N26" s="76">
        <v>162</v>
      </c>
      <c r="O26" s="76">
        <v>99</v>
      </c>
      <c r="P26" s="76">
        <v>82</v>
      </c>
      <c r="Q26" s="76">
        <v>134</v>
      </c>
      <c r="R26" s="76">
        <v>55</v>
      </c>
      <c r="S26" s="76">
        <v>156</v>
      </c>
      <c r="T26" s="76">
        <v>140</v>
      </c>
      <c r="U26" s="76">
        <v>75</v>
      </c>
      <c r="V26" s="76">
        <v>134</v>
      </c>
      <c r="W26" s="76">
        <v>155</v>
      </c>
      <c r="X26" s="76">
        <v>214</v>
      </c>
      <c r="Y26" s="44">
        <v>128</v>
      </c>
      <c r="Z26" s="44">
        <v>103</v>
      </c>
      <c r="AA26" s="44">
        <v>212</v>
      </c>
      <c r="AB26" s="44">
        <v>112</v>
      </c>
      <c r="AC26" s="44">
        <v>241</v>
      </c>
      <c r="AD26" s="44">
        <v>25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475" priority="15" operator="greaterThan">
      <formula>95%</formula>
    </cfRule>
    <cfRule type="cellIs" dxfId="474" priority="16" operator="greaterThanOrEqual">
      <formula>90%</formula>
    </cfRule>
    <cfRule type="cellIs" dxfId="473" priority="17" operator="lessThan">
      <formula>89.99%</formula>
    </cfRule>
  </conditionalFormatting>
  <conditionalFormatting sqref="AE13">
    <cfRule type="cellIs" dxfId="472" priority="12" operator="greaterThan">
      <formula>95%</formula>
    </cfRule>
    <cfRule type="cellIs" dxfId="471" priority="13" operator="greaterThanOrEqual">
      <formula>90%</formula>
    </cfRule>
    <cfRule type="cellIs" dxfId="470" priority="14" operator="lessThan">
      <formula>89.99%</formula>
    </cfRule>
  </conditionalFormatting>
  <conditionalFormatting sqref="AE16">
    <cfRule type="cellIs" dxfId="469" priority="9" operator="greaterThan">
      <formula>95%</formula>
    </cfRule>
    <cfRule type="cellIs" dxfId="468" priority="10" operator="greaterThanOrEqual">
      <formula>90%</formula>
    </cfRule>
    <cfRule type="cellIs" dxfId="467" priority="11" operator="lessThan">
      <formula>89.99%</formula>
    </cfRule>
  </conditionalFormatting>
  <conditionalFormatting sqref="AE19">
    <cfRule type="cellIs" dxfId="466" priority="6" operator="greaterThan">
      <formula>95%</formula>
    </cfRule>
    <cfRule type="cellIs" dxfId="465" priority="7" operator="greaterThanOrEqual">
      <formula>90%</formula>
    </cfRule>
    <cfRule type="cellIs" dxfId="464" priority="8" operator="lessThan">
      <formula>89.99%</formula>
    </cfRule>
  </conditionalFormatting>
  <conditionalFormatting sqref="AE22">
    <cfRule type="cellIs" dxfId="463" priority="4" operator="greaterThanOrEqual">
      <formula>100%</formula>
    </cfRule>
    <cfRule type="cellIs" dxfId="462" priority="5" operator="lessThan">
      <formula>99.99%</formula>
    </cfRule>
  </conditionalFormatting>
  <conditionalFormatting sqref="AE25">
    <cfRule type="cellIs" dxfId="461" priority="1" operator="greaterThan">
      <formula>95%</formula>
    </cfRule>
    <cfRule type="cellIs" dxfId="460" priority="2" operator="greaterThanOrEqual">
      <formula>90%</formula>
    </cfRule>
    <cfRule type="cellIs" dxfId="459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16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AMP48"/>
  <sheetViews>
    <sheetView showGridLines="0" topLeftCell="O1" zoomScale="75" zoomScaleNormal="75" workbookViewId="0">
      <selection activeCell="AE13" sqref="AE13:AE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7</v>
      </c>
      <c r="F2" s="220" t="s">
        <v>69</v>
      </c>
      <c r="G2" s="220"/>
      <c r="H2" s="33">
        <v>300753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22</v>
      </c>
      <c r="J10" s="75">
        <v>137</v>
      </c>
      <c r="K10" s="75">
        <v>123</v>
      </c>
      <c r="L10" s="75">
        <v>151</v>
      </c>
      <c r="M10" s="75">
        <v>135</v>
      </c>
      <c r="N10" s="75">
        <v>117</v>
      </c>
      <c r="O10" s="75">
        <v>124</v>
      </c>
      <c r="P10" s="75">
        <v>183</v>
      </c>
      <c r="Q10" s="75">
        <v>98</v>
      </c>
      <c r="R10" s="75">
        <v>130</v>
      </c>
      <c r="S10" s="75">
        <v>131</v>
      </c>
      <c r="T10" s="75">
        <v>188</v>
      </c>
      <c r="U10" s="75">
        <v>131</v>
      </c>
      <c r="V10" s="75">
        <v>211</v>
      </c>
      <c r="W10" s="75">
        <v>163</v>
      </c>
      <c r="X10" s="75">
        <v>197</v>
      </c>
      <c r="Y10" s="43">
        <v>175</v>
      </c>
      <c r="Z10" s="43">
        <v>220</v>
      </c>
      <c r="AA10" s="43">
        <v>124</v>
      </c>
      <c r="AB10" s="43">
        <v>265</v>
      </c>
      <c r="AC10" s="43">
        <v>399</v>
      </c>
      <c r="AD10" s="43">
        <v>126</v>
      </c>
      <c r="AE10" s="233">
        <f>IFERROR(SUM(I10:AD10)/SUM(I11:AD11),0)</f>
        <v>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22</v>
      </c>
      <c r="J11" s="76">
        <v>137</v>
      </c>
      <c r="K11" s="76">
        <v>123</v>
      </c>
      <c r="L11" s="76">
        <v>151</v>
      </c>
      <c r="M11" s="76">
        <v>135</v>
      </c>
      <c r="N11" s="76">
        <v>117</v>
      </c>
      <c r="O11" s="76">
        <v>124</v>
      </c>
      <c r="P11" s="76">
        <v>183</v>
      </c>
      <c r="Q11" s="76">
        <v>98</v>
      </c>
      <c r="R11" s="76">
        <v>130</v>
      </c>
      <c r="S11" s="76">
        <v>131</v>
      </c>
      <c r="T11" s="76">
        <v>188</v>
      </c>
      <c r="U11" s="76">
        <v>131</v>
      </c>
      <c r="V11" s="76">
        <v>211</v>
      </c>
      <c r="W11" s="76">
        <v>163</v>
      </c>
      <c r="X11" s="76">
        <v>197</v>
      </c>
      <c r="Y11" s="44">
        <v>175</v>
      </c>
      <c r="Z11" s="44">
        <v>220</v>
      </c>
      <c r="AA11" s="44">
        <v>124</v>
      </c>
      <c r="AB11" s="44">
        <v>265</v>
      </c>
      <c r="AC11" s="44">
        <v>399</v>
      </c>
      <c r="AD11" s="44">
        <v>126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22</v>
      </c>
      <c r="J13" s="75">
        <v>136</v>
      </c>
      <c r="K13" s="75">
        <v>123</v>
      </c>
      <c r="L13" s="75">
        <v>149</v>
      </c>
      <c r="M13" s="75">
        <v>135</v>
      </c>
      <c r="N13" s="75">
        <v>116</v>
      </c>
      <c r="O13" s="75">
        <v>123</v>
      </c>
      <c r="P13" s="75">
        <v>182</v>
      </c>
      <c r="Q13" s="75">
        <v>94</v>
      </c>
      <c r="R13" s="75">
        <v>130</v>
      </c>
      <c r="S13" s="75">
        <v>131</v>
      </c>
      <c r="T13" s="75">
        <v>183</v>
      </c>
      <c r="U13" s="75">
        <v>131</v>
      </c>
      <c r="V13" s="75">
        <v>209</v>
      </c>
      <c r="W13" s="75">
        <v>162</v>
      </c>
      <c r="X13" s="75">
        <v>193</v>
      </c>
      <c r="Y13" s="43">
        <v>174</v>
      </c>
      <c r="Z13" s="43">
        <v>220</v>
      </c>
      <c r="AA13" s="43">
        <v>124</v>
      </c>
      <c r="AB13" s="43">
        <v>263</v>
      </c>
      <c r="AC13" s="43">
        <v>157</v>
      </c>
      <c r="AD13" s="43">
        <v>0</v>
      </c>
      <c r="AE13" s="233">
        <f>IFERROR(SUM(I13:AD13)/SUM(I14:AD14),0)</f>
        <v>0.88929577464788734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22</v>
      </c>
      <c r="J14" s="76">
        <v>137</v>
      </c>
      <c r="K14" s="76">
        <v>123</v>
      </c>
      <c r="L14" s="76">
        <v>151</v>
      </c>
      <c r="M14" s="76">
        <v>135</v>
      </c>
      <c r="N14" s="76">
        <v>117</v>
      </c>
      <c r="O14" s="76">
        <v>124</v>
      </c>
      <c r="P14" s="76">
        <v>183</v>
      </c>
      <c r="Q14" s="76">
        <v>98</v>
      </c>
      <c r="R14" s="76">
        <v>130</v>
      </c>
      <c r="S14" s="76">
        <v>131</v>
      </c>
      <c r="T14" s="76">
        <v>188</v>
      </c>
      <c r="U14" s="76">
        <v>131</v>
      </c>
      <c r="V14" s="76">
        <v>211</v>
      </c>
      <c r="W14" s="76">
        <v>163</v>
      </c>
      <c r="X14" s="76">
        <v>197</v>
      </c>
      <c r="Y14" s="44">
        <v>175</v>
      </c>
      <c r="Z14" s="44">
        <v>220</v>
      </c>
      <c r="AA14" s="44">
        <v>124</v>
      </c>
      <c r="AB14" s="44">
        <v>265</v>
      </c>
      <c r="AC14" s="44">
        <v>399</v>
      </c>
      <c r="AD14" s="44">
        <v>126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22</v>
      </c>
      <c r="J16" s="75">
        <v>137</v>
      </c>
      <c r="K16" s="75">
        <v>123</v>
      </c>
      <c r="L16" s="75">
        <v>151</v>
      </c>
      <c r="M16" s="75">
        <v>135</v>
      </c>
      <c r="N16" s="75">
        <v>117</v>
      </c>
      <c r="O16" s="75">
        <v>124</v>
      </c>
      <c r="P16" s="75">
        <v>183</v>
      </c>
      <c r="Q16" s="75">
        <v>98</v>
      </c>
      <c r="R16" s="75">
        <v>130</v>
      </c>
      <c r="S16" s="75">
        <v>131</v>
      </c>
      <c r="T16" s="75">
        <v>188</v>
      </c>
      <c r="U16" s="75">
        <v>131</v>
      </c>
      <c r="V16" s="75">
        <v>211</v>
      </c>
      <c r="W16" s="75">
        <v>163</v>
      </c>
      <c r="X16" s="75">
        <v>197</v>
      </c>
      <c r="Y16" s="43">
        <v>175</v>
      </c>
      <c r="Z16" s="43">
        <v>220</v>
      </c>
      <c r="AA16" s="43">
        <v>124</v>
      </c>
      <c r="AB16" s="43">
        <v>265</v>
      </c>
      <c r="AC16" s="43">
        <v>399</v>
      </c>
      <c r="AD16" s="43">
        <v>126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22</v>
      </c>
      <c r="J17" s="76">
        <v>137</v>
      </c>
      <c r="K17" s="76">
        <v>123</v>
      </c>
      <c r="L17" s="76">
        <v>151</v>
      </c>
      <c r="M17" s="76">
        <v>135</v>
      </c>
      <c r="N17" s="76">
        <v>117</v>
      </c>
      <c r="O17" s="76">
        <v>124</v>
      </c>
      <c r="P17" s="76">
        <v>183</v>
      </c>
      <c r="Q17" s="76">
        <v>98</v>
      </c>
      <c r="R17" s="76">
        <v>130</v>
      </c>
      <c r="S17" s="76">
        <v>131</v>
      </c>
      <c r="T17" s="76">
        <v>188</v>
      </c>
      <c r="U17" s="76">
        <v>131</v>
      </c>
      <c r="V17" s="76">
        <v>211</v>
      </c>
      <c r="W17" s="76">
        <v>163</v>
      </c>
      <c r="X17" s="76">
        <v>197</v>
      </c>
      <c r="Y17" s="44">
        <v>175</v>
      </c>
      <c r="Z17" s="44">
        <v>220</v>
      </c>
      <c r="AA17" s="44">
        <v>124</v>
      </c>
      <c r="AB17" s="44">
        <v>265</v>
      </c>
      <c r="AC17" s="44">
        <v>399</v>
      </c>
      <c r="AD17" s="44">
        <v>126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152</v>
      </c>
      <c r="K19" s="75">
        <v>153</v>
      </c>
      <c r="L19" s="75">
        <v>77</v>
      </c>
      <c r="M19" s="75">
        <v>175</v>
      </c>
      <c r="N19" s="75">
        <v>117</v>
      </c>
      <c r="O19" s="75">
        <v>186</v>
      </c>
      <c r="P19" s="75">
        <v>57</v>
      </c>
      <c r="Q19" s="75">
        <v>213</v>
      </c>
      <c r="R19" s="75">
        <v>75</v>
      </c>
      <c r="S19" s="75">
        <v>150</v>
      </c>
      <c r="T19" s="75">
        <v>117</v>
      </c>
      <c r="U19" s="75">
        <v>152</v>
      </c>
      <c r="V19" s="75">
        <v>69</v>
      </c>
      <c r="W19" s="75">
        <v>343</v>
      </c>
      <c r="X19" s="75">
        <v>144</v>
      </c>
      <c r="Y19" s="43">
        <v>179</v>
      </c>
      <c r="Z19" s="43">
        <v>0</v>
      </c>
      <c r="AA19" s="43">
        <v>252</v>
      </c>
      <c r="AB19" s="43">
        <v>263</v>
      </c>
      <c r="AC19" s="43">
        <v>154</v>
      </c>
      <c r="AD19" s="43">
        <v>0</v>
      </c>
      <c r="AE19" s="233">
        <f>IFERROR(SUM(I19:AD19)/SUM(I20:AD20),0)</f>
        <v>0.98311688311688317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152</v>
      </c>
      <c r="K20" s="76">
        <v>153</v>
      </c>
      <c r="L20" s="76">
        <v>77</v>
      </c>
      <c r="M20" s="76">
        <v>175</v>
      </c>
      <c r="N20" s="76">
        <v>117</v>
      </c>
      <c r="O20" s="76">
        <v>186</v>
      </c>
      <c r="P20" s="76">
        <v>57</v>
      </c>
      <c r="Q20" s="76">
        <v>213</v>
      </c>
      <c r="R20" s="76">
        <v>75</v>
      </c>
      <c r="S20" s="76">
        <v>150</v>
      </c>
      <c r="T20" s="76">
        <v>117</v>
      </c>
      <c r="U20" s="76">
        <v>152</v>
      </c>
      <c r="V20" s="76">
        <v>69</v>
      </c>
      <c r="W20" s="76">
        <v>395</v>
      </c>
      <c r="X20" s="76">
        <v>144</v>
      </c>
      <c r="Y20" s="44">
        <v>179</v>
      </c>
      <c r="Z20" s="44">
        <v>0</v>
      </c>
      <c r="AA20" s="44">
        <v>252</v>
      </c>
      <c r="AB20" s="44">
        <v>263</v>
      </c>
      <c r="AC20" s="44">
        <v>154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174</v>
      </c>
      <c r="J22" s="75">
        <v>121</v>
      </c>
      <c r="K22" s="75">
        <v>238</v>
      </c>
      <c r="L22" s="75">
        <v>154</v>
      </c>
      <c r="M22" s="75">
        <v>210</v>
      </c>
      <c r="N22" s="75">
        <v>161</v>
      </c>
      <c r="O22" s="75">
        <v>220</v>
      </c>
      <c r="P22" s="75">
        <v>174</v>
      </c>
      <c r="Q22" s="75">
        <v>263</v>
      </c>
      <c r="R22" s="75">
        <v>178</v>
      </c>
      <c r="S22" s="75">
        <v>216</v>
      </c>
      <c r="T22" s="75">
        <v>181</v>
      </c>
      <c r="U22" s="75">
        <v>222</v>
      </c>
      <c r="V22" s="75">
        <v>112</v>
      </c>
      <c r="W22" s="75">
        <v>353</v>
      </c>
      <c r="X22" s="75">
        <v>244</v>
      </c>
      <c r="Y22" s="56">
        <v>194</v>
      </c>
      <c r="Z22" s="56">
        <v>83</v>
      </c>
      <c r="AA22" s="56">
        <v>250</v>
      </c>
      <c r="AB22" s="56">
        <v>209</v>
      </c>
      <c r="AC22" s="56">
        <v>203</v>
      </c>
      <c r="AD22" s="56">
        <v>157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174</v>
      </c>
      <c r="J23" s="76">
        <v>121</v>
      </c>
      <c r="K23" s="76">
        <v>238</v>
      </c>
      <c r="L23" s="76">
        <v>154</v>
      </c>
      <c r="M23" s="76">
        <v>210</v>
      </c>
      <c r="N23" s="76">
        <v>161</v>
      </c>
      <c r="O23" s="76">
        <v>220</v>
      </c>
      <c r="P23" s="76">
        <v>174</v>
      </c>
      <c r="Q23" s="76">
        <v>263</v>
      </c>
      <c r="R23" s="76">
        <v>178</v>
      </c>
      <c r="S23" s="76">
        <v>216</v>
      </c>
      <c r="T23" s="76">
        <v>181</v>
      </c>
      <c r="U23" s="76">
        <v>222</v>
      </c>
      <c r="V23" s="76">
        <v>112</v>
      </c>
      <c r="W23" s="76">
        <v>353</v>
      </c>
      <c r="X23" s="76">
        <v>244</v>
      </c>
      <c r="Y23" s="44">
        <v>194</v>
      </c>
      <c r="Z23" s="44">
        <v>83</v>
      </c>
      <c r="AA23" s="44">
        <v>250</v>
      </c>
      <c r="AB23" s="44">
        <v>209</v>
      </c>
      <c r="AC23" s="44">
        <v>203</v>
      </c>
      <c r="AD23" s="44">
        <v>157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21</v>
      </c>
      <c r="J25" s="75">
        <v>205</v>
      </c>
      <c r="K25" s="75">
        <v>35</v>
      </c>
      <c r="L25" s="75">
        <v>161</v>
      </c>
      <c r="M25" s="75">
        <v>119</v>
      </c>
      <c r="N25" s="75">
        <v>166</v>
      </c>
      <c r="O25" s="75">
        <v>127</v>
      </c>
      <c r="P25" s="75">
        <v>103</v>
      </c>
      <c r="Q25" s="75">
        <v>124</v>
      </c>
      <c r="R25" s="75">
        <v>160</v>
      </c>
      <c r="S25" s="75">
        <v>112</v>
      </c>
      <c r="T25" s="75">
        <v>152</v>
      </c>
      <c r="U25" s="75">
        <v>111</v>
      </c>
      <c r="V25" s="75">
        <v>179</v>
      </c>
      <c r="W25" s="75">
        <v>102</v>
      </c>
      <c r="X25" s="75">
        <v>253</v>
      </c>
      <c r="Y25" s="43">
        <v>229</v>
      </c>
      <c r="Z25" s="43">
        <v>111</v>
      </c>
      <c r="AA25" s="43">
        <v>85</v>
      </c>
      <c r="AB25" s="43">
        <v>304</v>
      </c>
      <c r="AC25" s="43">
        <v>156</v>
      </c>
      <c r="AD25" s="43">
        <v>46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21</v>
      </c>
      <c r="J26" s="76">
        <v>205</v>
      </c>
      <c r="K26" s="76">
        <v>35</v>
      </c>
      <c r="L26" s="76">
        <v>161</v>
      </c>
      <c r="M26" s="76">
        <v>119</v>
      </c>
      <c r="N26" s="76">
        <v>166</v>
      </c>
      <c r="O26" s="76">
        <v>127</v>
      </c>
      <c r="P26" s="76">
        <v>103</v>
      </c>
      <c r="Q26" s="76">
        <v>124</v>
      </c>
      <c r="R26" s="76">
        <v>160</v>
      </c>
      <c r="S26" s="76">
        <v>112</v>
      </c>
      <c r="T26" s="76">
        <v>152</v>
      </c>
      <c r="U26" s="76">
        <v>111</v>
      </c>
      <c r="V26" s="76">
        <v>179</v>
      </c>
      <c r="W26" s="76">
        <v>102</v>
      </c>
      <c r="X26" s="76">
        <v>253</v>
      </c>
      <c r="Y26" s="44">
        <v>229</v>
      </c>
      <c r="Z26" s="44">
        <v>111</v>
      </c>
      <c r="AA26" s="44">
        <v>85</v>
      </c>
      <c r="AB26" s="44">
        <v>304</v>
      </c>
      <c r="AC26" s="44">
        <v>156</v>
      </c>
      <c r="AD26" s="44">
        <v>46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458" priority="15" operator="greaterThan">
      <formula>95%</formula>
    </cfRule>
    <cfRule type="cellIs" dxfId="457" priority="16" operator="greaterThanOrEqual">
      <formula>90%</formula>
    </cfRule>
    <cfRule type="cellIs" dxfId="456" priority="17" operator="lessThan">
      <formula>89.99%</formula>
    </cfRule>
  </conditionalFormatting>
  <conditionalFormatting sqref="AE13">
    <cfRule type="cellIs" dxfId="455" priority="12" operator="greaterThan">
      <formula>95%</formula>
    </cfRule>
    <cfRule type="cellIs" dxfId="454" priority="13" operator="greaterThanOrEqual">
      <formula>90%</formula>
    </cfRule>
    <cfRule type="cellIs" dxfId="453" priority="14" operator="lessThan">
      <formula>89.99%</formula>
    </cfRule>
  </conditionalFormatting>
  <conditionalFormatting sqref="AE16">
    <cfRule type="cellIs" dxfId="452" priority="9" operator="greaterThan">
      <formula>95%</formula>
    </cfRule>
    <cfRule type="cellIs" dxfId="451" priority="10" operator="greaterThanOrEqual">
      <formula>90%</formula>
    </cfRule>
    <cfRule type="cellIs" dxfId="450" priority="11" operator="lessThan">
      <formula>89.99%</formula>
    </cfRule>
  </conditionalFormatting>
  <conditionalFormatting sqref="AE19">
    <cfRule type="cellIs" dxfId="449" priority="6" operator="greaterThan">
      <formula>95%</formula>
    </cfRule>
    <cfRule type="cellIs" dxfId="448" priority="7" operator="greaterThanOrEqual">
      <formula>90%</formula>
    </cfRule>
    <cfRule type="cellIs" dxfId="447" priority="8" operator="lessThan">
      <formula>89.99%</formula>
    </cfRule>
  </conditionalFormatting>
  <conditionalFormatting sqref="AE22">
    <cfRule type="cellIs" dxfId="446" priority="4" operator="greaterThanOrEqual">
      <formula>100%</formula>
    </cfRule>
    <cfRule type="cellIs" dxfId="445" priority="5" operator="lessThan">
      <formula>99.99%</formula>
    </cfRule>
  </conditionalFormatting>
  <conditionalFormatting sqref="AE25">
    <cfRule type="cellIs" dxfId="444" priority="1" operator="greaterThan">
      <formula>95%</formula>
    </cfRule>
    <cfRule type="cellIs" dxfId="443" priority="2" operator="greaterThanOrEqual">
      <formula>90%</formula>
    </cfRule>
    <cfRule type="cellIs" dxfId="442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17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AMP48"/>
  <sheetViews>
    <sheetView showGridLines="0" topLeftCell="S1" zoomScale="75" zoomScaleNormal="75" workbookViewId="0">
      <selection activeCell="AA25" sqref="AA25:AD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7</v>
      </c>
      <c r="F2" s="220" t="s">
        <v>69</v>
      </c>
      <c r="G2" s="220"/>
      <c r="H2" s="33">
        <v>300754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48</v>
      </c>
      <c r="J10" s="75">
        <v>174</v>
      </c>
      <c r="K10" s="75">
        <v>232</v>
      </c>
      <c r="L10" s="75">
        <v>159</v>
      </c>
      <c r="M10" s="75">
        <v>222</v>
      </c>
      <c r="N10" s="75">
        <v>170</v>
      </c>
      <c r="O10" s="75">
        <v>193</v>
      </c>
      <c r="P10" s="75">
        <v>114</v>
      </c>
      <c r="Q10" s="75">
        <v>223</v>
      </c>
      <c r="R10" s="75">
        <v>72</v>
      </c>
      <c r="S10" s="75">
        <v>230</v>
      </c>
      <c r="T10" s="75">
        <v>139</v>
      </c>
      <c r="U10" s="75">
        <v>233</v>
      </c>
      <c r="V10" s="75">
        <v>115</v>
      </c>
      <c r="W10" s="75">
        <v>297</v>
      </c>
      <c r="X10" s="75">
        <v>186</v>
      </c>
      <c r="Y10" s="43">
        <v>191</v>
      </c>
      <c r="Z10" s="43">
        <v>137</v>
      </c>
      <c r="AA10" s="43">
        <v>192</v>
      </c>
      <c r="AB10" s="43">
        <v>300</v>
      </c>
      <c r="AC10" s="43">
        <v>409</v>
      </c>
      <c r="AD10" s="43">
        <v>179</v>
      </c>
      <c r="AE10" s="233">
        <f>IFERROR(SUM(I10:AD10)/SUM(I11:AD11),0)</f>
        <v>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48</v>
      </c>
      <c r="J11" s="76">
        <v>174</v>
      </c>
      <c r="K11" s="76">
        <v>232</v>
      </c>
      <c r="L11" s="76">
        <v>159</v>
      </c>
      <c r="M11" s="76">
        <v>222</v>
      </c>
      <c r="N11" s="76">
        <v>170</v>
      </c>
      <c r="O11" s="76">
        <v>193</v>
      </c>
      <c r="P11" s="76">
        <v>114</v>
      </c>
      <c r="Q11" s="76">
        <v>223</v>
      </c>
      <c r="R11" s="76">
        <v>72</v>
      </c>
      <c r="S11" s="76">
        <v>230</v>
      </c>
      <c r="T11" s="76">
        <v>139</v>
      </c>
      <c r="U11" s="76">
        <v>233</v>
      </c>
      <c r="V11" s="76">
        <v>115</v>
      </c>
      <c r="W11" s="76">
        <v>297</v>
      </c>
      <c r="X11" s="76">
        <v>186</v>
      </c>
      <c r="Y11" s="44">
        <v>191</v>
      </c>
      <c r="Z11" s="44">
        <v>137</v>
      </c>
      <c r="AA11" s="44">
        <v>192</v>
      </c>
      <c r="AB11" s="44">
        <v>300</v>
      </c>
      <c r="AC11" s="44">
        <v>409</v>
      </c>
      <c r="AD11" s="44">
        <v>179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48</v>
      </c>
      <c r="J13" s="75">
        <v>174</v>
      </c>
      <c r="K13" s="75">
        <v>232</v>
      </c>
      <c r="L13" s="75">
        <v>158</v>
      </c>
      <c r="M13" s="75">
        <v>222</v>
      </c>
      <c r="N13" s="75">
        <v>170</v>
      </c>
      <c r="O13" s="75">
        <v>191</v>
      </c>
      <c r="P13" s="75">
        <v>113</v>
      </c>
      <c r="Q13" s="75">
        <v>223</v>
      </c>
      <c r="R13" s="75">
        <v>72</v>
      </c>
      <c r="S13" s="75">
        <v>230</v>
      </c>
      <c r="T13" s="75">
        <v>138</v>
      </c>
      <c r="U13" s="75">
        <v>233</v>
      </c>
      <c r="V13" s="75">
        <v>115</v>
      </c>
      <c r="W13" s="75">
        <v>293</v>
      </c>
      <c r="X13" s="75">
        <v>184</v>
      </c>
      <c r="Y13" s="43">
        <v>98</v>
      </c>
      <c r="Z13" s="43">
        <v>61</v>
      </c>
      <c r="AA13" s="43">
        <v>190</v>
      </c>
      <c r="AB13" s="43">
        <v>299</v>
      </c>
      <c r="AC13" s="43">
        <v>404</v>
      </c>
      <c r="AD13" s="43">
        <v>175</v>
      </c>
      <c r="AE13" s="233">
        <f>IFERROR(SUM(I13:AD13)/SUM(I14:AD14),0)</f>
        <v>0.95444839857651242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48</v>
      </c>
      <c r="J14" s="76">
        <v>174</v>
      </c>
      <c r="K14" s="76">
        <v>232</v>
      </c>
      <c r="L14" s="76">
        <v>159</v>
      </c>
      <c r="M14" s="76">
        <v>222</v>
      </c>
      <c r="N14" s="76">
        <v>170</v>
      </c>
      <c r="O14" s="76">
        <v>193</v>
      </c>
      <c r="P14" s="76">
        <v>114</v>
      </c>
      <c r="Q14" s="76">
        <v>223</v>
      </c>
      <c r="R14" s="76">
        <v>72</v>
      </c>
      <c r="S14" s="76">
        <v>230</v>
      </c>
      <c r="T14" s="76">
        <v>139</v>
      </c>
      <c r="U14" s="76">
        <v>233</v>
      </c>
      <c r="V14" s="76">
        <v>115</v>
      </c>
      <c r="W14" s="76">
        <v>297</v>
      </c>
      <c r="X14" s="76">
        <v>186</v>
      </c>
      <c r="Y14" s="44">
        <v>191</v>
      </c>
      <c r="Z14" s="44">
        <v>137</v>
      </c>
      <c r="AA14" s="44">
        <v>192</v>
      </c>
      <c r="AB14" s="44">
        <v>300</v>
      </c>
      <c r="AC14" s="44">
        <v>409</v>
      </c>
      <c r="AD14" s="44">
        <v>179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48</v>
      </c>
      <c r="J16" s="75">
        <v>174</v>
      </c>
      <c r="K16" s="75">
        <v>232</v>
      </c>
      <c r="L16" s="75">
        <v>159</v>
      </c>
      <c r="M16" s="75">
        <v>222</v>
      </c>
      <c r="N16" s="75">
        <v>170</v>
      </c>
      <c r="O16" s="75">
        <v>193</v>
      </c>
      <c r="P16" s="75">
        <v>114</v>
      </c>
      <c r="Q16" s="75">
        <v>223</v>
      </c>
      <c r="R16" s="75">
        <v>72</v>
      </c>
      <c r="S16" s="75">
        <v>230</v>
      </c>
      <c r="T16" s="75">
        <v>139</v>
      </c>
      <c r="U16" s="75">
        <v>232</v>
      </c>
      <c r="V16" s="75">
        <v>115</v>
      </c>
      <c r="W16" s="75">
        <v>297</v>
      </c>
      <c r="X16" s="75">
        <v>186</v>
      </c>
      <c r="Y16" s="43">
        <v>191</v>
      </c>
      <c r="Z16" s="43">
        <v>137</v>
      </c>
      <c r="AA16" s="43">
        <v>192</v>
      </c>
      <c r="AB16" s="43">
        <v>300</v>
      </c>
      <c r="AC16" s="43">
        <v>409</v>
      </c>
      <c r="AD16" s="43">
        <v>179</v>
      </c>
      <c r="AE16" s="233">
        <f>IFERROR(SUM(I16:AD16)/SUM(I17:AD17),0)</f>
        <v>0.99976275207591936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48</v>
      </c>
      <c r="J17" s="76">
        <v>174</v>
      </c>
      <c r="K17" s="76">
        <v>232</v>
      </c>
      <c r="L17" s="76">
        <v>159</v>
      </c>
      <c r="M17" s="76">
        <v>222</v>
      </c>
      <c r="N17" s="76">
        <v>170</v>
      </c>
      <c r="O17" s="76">
        <v>193</v>
      </c>
      <c r="P17" s="76">
        <v>114</v>
      </c>
      <c r="Q17" s="76">
        <v>223</v>
      </c>
      <c r="R17" s="76">
        <v>72</v>
      </c>
      <c r="S17" s="76">
        <v>230</v>
      </c>
      <c r="T17" s="76">
        <v>139</v>
      </c>
      <c r="U17" s="76">
        <v>233</v>
      </c>
      <c r="V17" s="76">
        <v>115</v>
      </c>
      <c r="W17" s="76">
        <v>297</v>
      </c>
      <c r="X17" s="76">
        <v>186</v>
      </c>
      <c r="Y17" s="44">
        <v>191</v>
      </c>
      <c r="Z17" s="44">
        <v>137</v>
      </c>
      <c r="AA17" s="44">
        <v>192</v>
      </c>
      <c r="AB17" s="44">
        <v>300</v>
      </c>
      <c r="AC17" s="44">
        <v>409</v>
      </c>
      <c r="AD17" s="44">
        <v>179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125</v>
      </c>
      <c r="K19" s="75">
        <v>153</v>
      </c>
      <c r="L19" s="75">
        <v>232</v>
      </c>
      <c r="M19" s="75">
        <v>156</v>
      </c>
      <c r="N19" s="75">
        <v>183</v>
      </c>
      <c r="O19" s="75">
        <v>210</v>
      </c>
      <c r="P19" s="75">
        <v>156</v>
      </c>
      <c r="Q19" s="75">
        <v>153</v>
      </c>
      <c r="R19" s="75">
        <v>176</v>
      </c>
      <c r="S19" s="75">
        <v>119</v>
      </c>
      <c r="T19" s="75">
        <v>230</v>
      </c>
      <c r="U19" s="75">
        <v>103</v>
      </c>
      <c r="V19" s="75">
        <v>37</v>
      </c>
      <c r="W19" s="75">
        <v>354</v>
      </c>
      <c r="X19" s="75">
        <v>291</v>
      </c>
      <c r="Y19" s="43">
        <v>181</v>
      </c>
      <c r="Z19" s="43">
        <v>0</v>
      </c>
      <c r="AA19" s="43">
        <v>296</v>
      </c>
      <c r="AB19" s="43">
        <v>223</v>
      </c>
      <c r="AC19" s="43">
        <v>201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125</v>
      </c>
      <c r="K20" s="76">
        <v>153</v>
      </c>
      <c r="L20" s="76">
        <v>232</v>
      </c>
      <c r="M20" s="76">
        <v>156</v>
      </c>
      <c r="N20" s="76">
        <v>183</v>
      </c>
      <c r="O20" s="76">
        <v>210</v>
      </c>
      <c r="P20" s="76">
        <v>156</v>
      </c>
      <c r="Q20" s="76">
        <v>153</v>
      </c>
      <c r="R20" s="76">
        <v>176</v>
      </c>
      <c r="S20" s="76">
        <v>119</v>
      </c>
      <c r="T20" s="76">
        <v>230</v>
      </c>
      <c r="U20" s="76">
        <v>103</v>
      </c>
      <c r="V20" s="76">
        <v>37</v>
      </c>
      <c r="W20" s="76">
        <v>354</v>
      </c>
      <c r="X20" s="76">
        <v>291</v>
      </c>
      <c r="Y20" s="44">
        <v>181</v>
      </c>
      <c r="Z20" s="44">
        <v>0</v>
      </c>
      <c r="AA20" s="44">
        <v>296</v>
      </c>
      <c r="AB20" s="44">
        <v>223</v>
      </c>
      <c r="AC20" s="44">
        <v>201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308</v>
      </c>
      <c r="J22" s="75">
        <v>420</v>
      </c>
      <c r="K22" s="75">
        <v>346</v>
      </c>
      <c r="L22" s="75">
        <v>378</v>
      </c>
      <c r="M22" s="75">
        <v>283</v>
      </c>
      <c r="N22" s="75">
        <v>295</v>
      </c>
      <c r="O22" s="75">
        <v>235</v>
      </c>
      <c r="P22" s="75">
        <v>247</v>
      </c>
      <c r="Q22" s="75">
        <v>202</v>
      </c>
      <c r="R22" s="75">
        <v>283</v>
      </c>
      <c r="S22" s="75">
        <v>205</v>
      </c>
      <c r="T22" s="75">
        <v>301</v>
      </c>
      <c r="U22" s="75">
        <v>179</v>
      </c>
      <c r="V22" s="75">
        <v>77</v>
      </c>
      <c r="W22" s="75">
        <v>191</v>
      </c>
      <c r="X22" s="75">
        <v>369</v>
      </c>
      <c r="Y22" s="56">
        <v>270</v>
      </c>
      <c r="Z22" s="56">
        <v>89</v>
      </c>
      <c r="AA22" s="56">
        <v>274</v>
      </c>
      <c r="AB22" s="56">
        <v>319</v>
      </c>
      <c r="AC22" s="56">
        <v>289</v>
      </c>
      <c r="AD22" s="56">
        <v>287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308</v>
      </c>
      <c r="J23" s="76">
        <v>420</v>
      </c>
      <c r="K23" s="76">
        <v>346</v>
      </c>
      <c r="L23" s="76">
        <v>378</v>
      </c>
      <c r="M23" s="76">
        <v>283</v>
      </c>
      <c r="N23" s="76">
        <v>295</v>
      </c>
      <c r="O23" s="76">
        <v>235</v>
      </c>
      <c r="P23" s="76">
        <v>247</v>
      </c>
      <c r="Q23" s="76">
        <v>202</v>
      </c>
      <c r="R23" s="76">
        <v>283</v>
      </c>
      <c r="S23" s="76">
        <v>205</v>
      </c>
      <c r="T23" s="76">
        <v>301</v>
      </c>
      <c r="U23" s="76">
        <v>179</v>
      </c>
      <c r="V23" s="76">
        <v>77</v>
      </c>
      <c r="W23" s="76">
        <v>191</v>
      </c>
      <c r="X23" s="76">
        <v>369</v>
      </c>
      <c r="Y23" s="44">
        <v>270</v>
      </c>
      <c r="Z23" s="44">
        <v>89</v>
      </c>
      <c r="AA23" s="44">
        <v>274</v>
      </c>
      <c r="AB23" s="44">
        <v>319</v>
      </c>
      <c r="AC23" s="44">
        <v>289</v>
      </c>
      <c r="AD23" s="44">
        <v>287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3</v>
      </c>
      <c r="J25" s="75">
        <v>13</v>
      </c>
      <c r="K25" s="75">
        <v>222</v>
      </c>
      <c r="L25" s="75">
        <v>200</v>
      </c>
      <c r="M25" s="75">
        <v>251</v>
      </c>
      <c r="N25" s="75">
        <v>169</v>
      </c>
      <c r="O25" s="75">
        <v>265</v>
      </c>
      <c r="P25" s="75">
        <v>144</v>
      </c>
      <c r="Q25" s="75">
        <v>198</v>
      </c>
      <c r="R25" s="75">
        <v>95</v>
      </c>
      <c r="S25" s="75">
        <v>195</v>
      </c>
      <c r="T25" s="75">
        <v>134</v>
      </c>
      <c r="U25" s="75">
        <v>225</v>
      </c>
      <c r="V25" s="75">
        <v>139</v>
      </c>
      <c r="W25" s="75">
        <v>240</v>
      </c>
      <c r="X25" s="75">
        <v>113</v>
      </c>
      <c r="Y25" s="43">
        <v>280</v>
      </c>
      <c r="Z25" s="43">
        <v>181</v>
      </c>
      <c r="AA25" s="43">
        <v>111</v>
      </c>
      <c r="AB25" s="43">
        <v>178</v>
      </c>
      <c r="AC25" s="43">
        <v>229</v>
      </c>
      <c r="AD25" s="43">
        <v>2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3</v>
      </c>
      <c r="J26" s="76">
        <v>13</v>
      </c>
      <c r="K26" s="76">
        <v>222</v>
      </c>
      <c r="L26" s="76">
        <v>200</v>
      </c>
      <c r="M26" s="76">
        <v>251</v>
      </c>
      <c r="N26" s="76">
        <v>169</v>
      </c>
      <c r="O26" s="76">
        <v>265</v>
      </c>
      <c r="P26" s="76">
        <v>144</v>
      </c>
      <c r="Q26" s="76">
        <v>198</v>
      </c>
      <c r="R26" s="76">
        <v>95</v>
      </c>
      <c r="S26" s="76">
        <v>195</v>
      </c>
      <c r="T26" s="76">
        <v>134</v>
      </c>
      <c r="U26" s="76">
        <v>225</v>
      </c>
      <c r="V26" s="76">
        <v>139</v>
      </c>
      <c r="W26" s="76">
        <v>240</v>
      </c>
      <c r="X26" s="76">
        <v>113</v>
      </c>
      <c r="Y26" s="44">
        <v>280</v>
      </c>
      <c r="Z26" s="44">
        <v>181</v>
      </c>
      <c r="AA26" s="44">
        <v>111</v>
      </c>
      <c r="AB26" s="44">
        <v>178</v>
      </c>
      <c r="AC26" s="44">
        <v>229</v>
      </c>
      <c r="AD26" s="44">
        <v>2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441" priority="15" operator="greaterThan">
      <formula>95%</formula>
    </cfRule>
    <cfRule type="cellIs" dxfId="440" priority="16" operator="greaterThanOrEqual">
      <formula>90%</formula>
    </cfRule>
    <cfRule type="cellIs" dxfId="439" priority="17" operator="lessThan">
      <formula>89.99%</formula>
    </cfRule>
  </conditionalFormatting>
  <conditionalFormatting sqref="AE13">
    <cfRule type="cellIs" dxfId="438" priority="12" operator="greaterThan">
      <formula>95%</formula>
    </cfRule>
    <cfRule type="cellIs" dxfId="437" priority="13" operator="greaterThanOrEqual">
      <formula>90%</formula>
    </cfRule>
    <cfRule type="cellIs" dxfId="436" priority="14" operator="lessThan">
      <formula>89.99%</formula>
    </cfRule>
  </conditionalFormatting>
  <conditionalFormatting sqref="AE16">
    <cfRule type="cellIs" dxfId="435" priority="9" operator="greaterThan">
      <formula>95%</formula>
    </cfRule>
    <cfRule type="cellIs" dxfId="434" priority="10" operator="greaterThanOrEqual">
      <formula>90%</formula>
    </cfRule>
    <cfRule type="cellIs" dxfId="433" priority="11" operator="lessThan">
      <formula>89.99%</formula>
    </cfRule>
  </conditionalFormatting>
  <conditionalFormatting sqref="AE19">
    <cfRule type="cellIs" dxfId="432" priority="6" operator="greaterThan">
      <formula>95%</formula>
    </cfRule>
    <cfRule type="cellIs" dxfId="431" priority="7" operator="greaterThanOrEqual">
      <formula>90%</formula>
    </cfRule>
    <cfRule type="cellIs" dxfId="430" priority="8" operator="lessThan">
      <formula>89.99%</formula>
    </cfRule>
  </conditionalFormatting>
  <conditionalFormatting sqref="AE22">
    <cfRule type="cellIs" dxfId="429" priority="4" operator="greaterThanOrEqual">
      <formula>100%</formula>
    </cfRule>
    <cfRule type="cellIs" dxfId="428" priority="5" operator="lessThan">
      <formula>99.99%</formula>
    </cfRule>
  </conditionalFormatting>
  <conditionalFormatting sqref="AE25">
    <cfRule type="cellIs" dxfId="427" priority="1" operator="greaterThan">
      <formula>95%</formula>
    </cfRule>
    <cfRule type="cellIs" dxfId="426" priority="2" operator="greaterThanOrEqual">
      <formula>90%</formula>
    </cfRule>
    <cfRule type="cellIs" dxfId="425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18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7030A0"/>
  </sheetPr>
  <dimension ref="A1:AMO48"/>
  <sheetViews>
    <sheetView showGridLines="0" topLeftCell="AB1" zoomScale="75" zoomScaleNormal="75" workbookViewId="0">
      <selection activeCell="AC11" sqref="AC11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29" width="10.7109375" style="2" customWidth="1"/>
    <col min="30" max="30" width="22.7109375" style="2" customWidth="1"/>
    <col min="31" max="1029" width="11.42578125" style="2"/>
  </cols>
  <sheetData>
    <row r="1" spans="1:42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</row>
    <row r="2" spans="1:42" ht="33.75" customHeight="1">
      <c r="A2" s="1"/>
      <c r="B2" s="1"/>
      <c r="C2" s="1"/>
      <c r="D2" s="32" t="s">
        <v>68</v>
      </c>
      <c r="E2" s="32">
        <v>8</v>
      </c>
      <c r="F2" s="220" t="s">
        <v>69</v>
      </c>
      <c r="G2" s="220"/>
      <c r="H2" s="33">
        <v>300851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36"/>
    </row>
    <row r="3" spans="1:42" ht="11.25" customHeight="1" thickBo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42" ht="30" customHeight="1" thickTop="1" thickBo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F4" s="64"/>
    </row>
    <row r="5" spans="1:42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</row>
    <row r="6" spans="1:42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178" t="s">
        <v>72</v>
      </c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93"/>
      <c r="Y6" s="93"/>
      <c r="Z6" s="93"/>
      <c r="AA6" s="93"/>
      <c r="AB6" s="93"/>
      <c r="AC6" s="93"/>
      <c r="AD6" s="228" t="s">
        <v>73</v>
      </c>
    </row>
    <row r="7" spans="1:42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179" t="str">
        <f>'PANEL DE CONTROL DISTRITAL'!A5</f>
        <v>CAMPAÑA ANUAL INTENSA 2023</v>
      </c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94"/>
      <c r="Y7" s="94"/>
      <c r="Z7" s="94"/>
      <c r="AA7" s="94"/>
      <c r="AB7" s="94"/>
      <c r="AC7" s="94"/>
      <c r="AD7" s="228"/>
    </row>
    <row r="8" spans="1:42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228"/>
    </row>
    <row r="9" spans="1:42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'[2]300151'!I9</f>
        <v>2023-37</v>
      </c>
      <c r="J9" s="71" t="str">
        <f>'[2]300151'!J9</f>
        <v>2023-38</v>
      </c>
      <c r="K9" s="71" t="str">
        <f>'[2]300151'!K9</f>
        <v>2023-39</v>
      </c>
      <c r="L9" s="71" t="str">
        <f>'[2]300151'!L9</f>
        <v>2023-40</v>
      </c>
      <c r="M9" s="71" t="str">
        <f>'[2]300151'!M9</f>
        <v>2023-41</v>
      </c>
      <c r="N9" s="71" t="str">
        <f>'[2]300151'!N9</f>
        <v>2023-42</v>
      </c>
      <c r="O9" s="71" t="str">
        <f>'[2]300151'!O9</f>
        <v>2023-43</v>
      </c>
      <c r="P9" s="71" t="str">
        <f>'[2]300151'!P9</f>
        <v>2023-44</v>
      </c>
      <c r="Q9" s="71" t="str">
        <f>'[2]300151'!Q9</f>
        <v>2023-45</v>
      </c>
      <c r="R9" s="71" t="str">
        <f>'[2]300151'!R9</f>
        <v>2023-46</v>
      </c>
      <c r="S9" s="71" t="str">
        <f>'[2]300151'!S9</f>
        <v>2023-47</v>
      </c>
      <c r="T9" s="71" t="str">
        <f>'[2]300151'!T9</f>
        <v>2023-48</v>
      </c>
      <c r="U9" s="71" t="str">
        <f>'[2]300151'!U9</f>
        <v>2023-49</v>
      </c>
      <c r="V9" s="71" t="str">
        <f>'[2]300151'!V9</f>
        <v>2023-50</v>
      </c>
      <c r="W9" s="71" t="str">
        <f>'[2]300151'!W9</f>
        <v>2023-51</v>
      </c>
      <c r="X9" s="40" t="s">
        <v>90</v>
      </c>
      <c r="Y9" s="40" t="s">
        <v>91</v>
      </c>
      <c r="Z9" s="40" t="s">
        <v>92</v>
      </c>
      <c r="AA9" s="40" t="s">
        <v>93</v>
      </c>
      <c r="AB9" s="40" t="s">
        <v>94</v>
      </c>
      <c r="AC9" s="40" t="s">
        <v>95</v>
      </c>
      <c r="AD9" s="228"/>
    </row>
    <row r="10" spans="1:42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36</v>
      </c>
      <c r="J10" s="75">
        <v>63</v>
      </c>
      <c r="K10" s="75">
        <v>71</v>
      </c>
      <c r="L10" s="75">
        <v>63</v>
      </c>
      <c r="M10" s="75">
        <v>332</v>
      </c>
      <c r="N10" s="75">
        <v>342</v>
      </c>
      <c r="O10" s="75">
        <v>312</v>
      </c>
      <c r="P10" s="75">
        <v>277</v>
      </c>
      <c r="Q10" s="75">
        <v>212</v>
      </c>
      <c r="R10" s="75">
        <v>352</v>
      </c>
      <c r="S10" s="75">
        <v>352</v>
      </c>
      <c r="T10" s="75">
        <v>308</v>
      </c>
      <c r="U10" s="75">
        <v>352</v>
      </c>
      <c r="V10" s="75">
        <v>365</v>
      </c>
      <c r="W10" s="75">
        <v>326</v>
      </c>
      <c r="X10" s="43">
        <v>414</v>
      </c>
      <c r="Y10" s="43">
        <v>362</v>
      </c>
      <c r="Z10" s="43">
        <v>604</v>
      </c>
      <c r="AA10" s="43">
        <v>931</v>
      </c>
      <c r="AB10" s="43">
        <v>1713</v>
      </c>
      <c r="AC10" s="43">
        <v>465</v>
      </c>
      <c r="AD10" s="233">
        <f>IFERROR(SUM(I10:AC10)/SUM(I11:AC11),0)</f>
        <v>1</v>
      </c>
    </row>
    <row r="11" spans="1:42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36</v>
      </c>
      <c r="J11" s="76">
        <v>63</v>
      </c>
      <c r="K11" s="76">
        <v>71</v>
      </c>
      <c r="L11" s="76">
        <v>63</v>
      </c>
      <c r="M11" s="76">
        <v>332</v>
      </c>
      <c r="N11" s="76">
        <v>342</v>
      </c>
      <c r="O11" s="76">
        <v>312</v>
      </c>
      <c r="P11" s="76">
        <v>277</v>
      </c>
      <c r="Q11" s="76">
        <v>212</v>
      </c>
      <c r="R11" s="76">
        <v>352</v>
      </c>
      <c r="S11" s="76">
        <v>352</v>
      </c>
      <c r="T11" s="76">
        <v>308</v>
      </c>
      <c r="U11" s="76">
        <v>352</v>
      </c>
      <c r="V11" s="76">
        <v>365</v>
      </c>
      <c r="W11" s="76">
        <v>326</v>
      </c>
      <c r="X11" s="44">
        <v>414</v>
      </c>
      <c r="Y11" s="44">
        <v>362</v>
      </c>
      <c r="Z11" s="44">
        <v>604</v>
      </c>
      <c r="AA11" s="44">
        <v>931</v>
      </c>
      <c r="AB11" s="44">
        <v>1713</v>
      </c>
      <c r="AC11" s="44">
        <v>465</v>
      </c>
      <c r="AD11" s="233"/>
    </row>
    <row r="12" spans="1:42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</row>
    <row r="13" spans="1:42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36</v>
      </c>
      <c r="J13" s="75">
        <v>62</v>
      </c>
      <c r="K13" s="75">
        <v>71</v>
      </c>
      <c r="L13" s="75">
        <v>63</v>
      </c>
      <c r="M13" s="75">
        <v>331</v>
      </c>
      <c r="N13" s="75">
        <v>338</v>
      </c>
      <c r="O13" s="75">
        <v>311</v>
      </c>
      <c r="P13" s="75">
        <v>276</v>
      </c>
      <c r="Q13" s="75">
        <v>212</v>
      </c>
      <c r="R13" s="75">
        <v>352</v>
      </c>
      <c r="S13" s="75">
        <v>352</v>
      </c>
      <c r="T13" s="75">
        <v>308</v>
      </c>
      <c r="U13" s="75">
        <v>352</v>
      </c>
      <c r="V13" s="75">
        <v>363</v>
      </c>
      <c r="W13" s="75">
        <v>259</v>
      </c>
      <c r="X13" s="43">
        <v>67</v>
      </c>
      <c r="Y13" s="43">
        <v>414</v>
      </c>
      <c r="Z13" s="43">
        <v>603</v>
      </c>
      <c r="AA13" s="43">
        <v>930</v>
      </c>
      <c r="AB13" s="43">
        <v>1710</v>
      </c>
      <c r="AC13" s="43">
        <v>462</v>
      </c>
      <c r="AD13" s="233">
        <f>IFERROR(SUM(I13:AC13)/SUM(I14:AC14),0)</f>
        <v>0.95395055744062041</v>
      </c>
    </row>
    <row r="14" spans="1:42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36</v>
      </c>
      <c r="J14" s="76">
        <v>63</v>
      </c>
      <c r="K14" s="76">
        <v>71</v>
      </c>
      <c r="L14" s="76">
        <v>63</v>
      </c>
      <c r="M14" s="76">
        <v>332</v>
      </c>
      <c r="N14" s="76">
        <v>342</v>
      </c>
      <c r="O14" s="76">
        <v>312</v>
      </c>
      <c r="P14" s="76">
        <v>277</v>
      </c>
      <c r="Q14" s="76">
        <v>212</v>
      </c>
      <c r="R14" s="76">
        <v>352</v>
      </c>
      <c r="S14" s="76">
        <v>352</v>
      </c>
      <c r="T14" s="76">
        <v>308</v>
      </c>
      <c r="U14" s="76">
        <v>352</v>
      </c>
      <c r="V14" s="76">
        <v>365</v>
      </c>
      <c r="W14" s="76">
        <v>326</v>
      </c>
      <c r="X14" s="44">
        <v>414</v>
      </c>
      <c r="Y14" s="44">
        <v>362</v>
      </c>
      <c r="Z14" s="44">
        <v>604</v>
      </c>
      <c r="AA14" s="44">
        <v>931</v>
      </c>
      <c r="AB14" s="44">
        <v>1713</v>
      </c>
      <c r="AC14" s="44">
        <v>465</v>
      </c>
      <c r="AD14" s="233"/>
    </row>
    <row r="15" spans="1:42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</row>
    <row r="16" spans="1:42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36</v>
      </c>
      <c r="J16" s="75">
        <v>63</v>
      </c>
      <c r="K16" s="75">
        <v>71</v>
      </c>
      <c r="L16" s="75">
        <v>63</v>
      </c>
      <c r="M16" s="75">
        <v>332</v>
      </c>
      <c r="N16" s="75">
        <v>342</v>
      </c>
      <c r="O16" s="75">
        <v>312</v>
      </c>
      <c r="P16" s="75">
        <v>277</v>
      </c>
      <c r="Q16" s="75">
        <v>212</v>
      </c>
      <c r="R16" s="75">
        <v>352</v>
      </c>
      <c r="S16" s="75">
        <v>352</v>
      </c>
      <c r="T16" s="75">
        <v>308</v>
      </c>
      <c r="U16" s="75">
        <v>352</v>
      </c>
      <c r="V16" s="75">
        <v>365</v>
      </c>
      <c r="W16" s="75">
        <v>326</v>
      </c>
      <c r="X16" s="43">
        <v>414</v>
      </c>
      <c r="Y16" s="43">
        <v>362</v>
      </c>
      <c r="Z16" s="43">
        <v>604</v>
      </c>
      <c r="AA16" s="43">
        <v>931</v>
      </c>
      <c r="AB16" s="43">
        <v>1713</v>
      </c>
      <c r="AC16" s="43">
        <v>465</v>
      </c>
      <c r="AD16" s="233">
        <f>IFERROR(SUM(I16:AC16)/SUM(I17:AC17),0)</f>
        <v>1</v>
      </c>
    </row>
    <row r="17" spans="1:42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36</v>
      </c>
      <c r="J17" s="76">
        <v>63</v>
      </c>
      <c r="K17" s="76">
        <v>71</v>
      </c>
      <c r="L17" s="76">
        <v>63</v>
      </c>
      <c r="M17" s="76">
        <v>332</v>
      </c>
      <c r="N17" s="76">
        <v>342</v>
      </c>
      <c r="O17" s="76">
        <v>312</v>
      </c>
      <c r="P17" s="76">
        <v>277</v>
      </c>
      <c r="Q17" s="76">
        <v>212</v>
      </c>
      <c r="R17" s="76">
        <v>352</v>
      </c>
      <c r="S17" s="76">
        <v>352</v>
      </c>
      <c r="T17" s="76">
        <v>308</v>
      </c>
      <c r="U17" s="76">
        <v>352</v>
      </c>
      <c r="V17" s="76">
        <v>365</v>
      </c>
      <c r="W17" s="76">
        <v>326</v>
      </c>
      <c r="X17" s="44">
        <v>414</v>
      </c>
      <c r="Y17" s="44">
        <v>362</v>
      </c>
      <c r="Z17" s="44">
        <v>604</v>
      </c>
      <c r="AA17" s="44">
        <v>931</v>
      </c>
      <c r="AB17" s="44">
        <v>1713</v>
      </c>
      <c r="AC17" s="44">
        <v>465</v>
      </c>
      <c r="AD17" s="233"/>
    </row>
    <row r="18" spans="1:42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</row>
    <row r="19" spans="1:42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305</v>
      </c>
      <c r="J19" s="75">
        <v>17</v>
      </c>
      <c r="K19" s="75">
        <v>84</v>
      </c>
      <c r="L19" s="75">
        <v>47</v>
      </c>
      <c r="M19" s="75">
        <v>143</v>
      </c>
      <c r="N19" s="75">
        <v>408</v>
      </c>
      <c r="O19" s="75">
        <v>335</v>
      </c>
      <c r="P19" s="75">
        <v>180</v>
      </c>
      <c r="Q19" s="75">
        <v>386</v>
      </c>
      <c r="R19" s="75">
        <v>93</v>
      </c>
      <c r="S19" s="75">
        <v>426</v>
      </c>
      <c r="T19" s="75">
        <v>250</v>
      </c>
      <c r="U19" s="75">
        <v>413</v>
      </c>
      <c r="V19" s="75">
        <v>342</v>
      </c>
      <c r="W19" s="75">
        <v>380</v>
      </c>
      <c r="X19" s="43">
        <v>366</v>
      </c>
      <c r="Y19" s="43">
        <v>170</v>
      </c>
      <c r="Z19" s="43">
        <v>328</v>
      </c>
      <c r="AA19" s="43">
        <v>742</v>
      </c>
      <c r="AB19" s="43">
        <v>587</v>
      </c>
      <c r="AC19" s="43">
        <v>417</v>
      </c>
      <c r="AD19" s="233">
        <f>IFERROR(SUM(I19:AC19)/SUM(I20:AC20),0)</f>
        <v>1</v>
      </c>
    </row>
    <row r="20" spans="1:42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305</v>
      </c>
      <c r="J20" s="76">
        <v>17</v>
      </c>
      <c r="K20" s="76">
        <v>84</v>
      </c>
      <c r="L20" s="76">
        <v>47</v>
      </c>
      <c r="M20" s="76">
        <v>143</v>
      </c>
      <c r="N20" s="76">
        <v>408</v>
      </c>
      <c r="O20" s="76">
        <v>335</v>
      </c>
      <c r="P20" s="76">
        <v>180</v>
      </c>
      <c r="Q20" s="76">
        <v>386</v>
      </c>
      <c r="R20" s="76">
        <v>93</v>
      </c>
      <c r="S20" s="76">
        <v>426</v>
      </c>
      <c r="T20" s="76">
        <v>250</v>
      </c>
      <c r="U20" s="76">
        <v>413</v>
      </c>
      <c r="V20" s="76">
        <v>342</v>
      </c>
      <c r="W20" s="76">
        <v>380</v>
      </c>
      <c r="X20" s="44">
        <v>366</v>
      </c>
      <c r="Y20" s="44">
        <v>170</v>
      </c>
      <c r="Z20" s="44">
        <v>328</v>
      </c>
      <c r="AA20" s="44">
        <v>742</v>
      </c>
      <c r="AB20" s="44">
        <v>587</v>
      </c>
      <c r="AC20" s="44">
        <v>417</v>
      </c>
      <c r="AD20" s="233"/>
    </row>
    <row r="21" spans="1:42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53"/>
      <c r="Y21" s="53"/>
      <c r="Z21" s="53"/>
      <c r="AA21" s="53"/>
      <c r="AB21" s="53"/>
      <c r="AC21" s="53"/>
      <c r="AD21" s="54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</row>
    <row r="22" spans="1:42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759</v>
      </c>
      <c r="J22" s="75">
        <v>632</v>
      </c>
      <c r="K22" s="75">
        <v>526</v>
      </c>
      <c r="L22" s="75">
        <v>481</v>
      </c>
      <c r="M22" s="75">
        <v>462</v>
      </c>
      <c r="N22" s="75">
        <v>665</v>
      </c>
      <c r="O22" s="75">
        <v>676</v>
      </c>
      <c r="P22" s="75">
        <v>568</v>
      </c>
      <c r="Q22" s="75">
        <v>683</v>
      </c>
      <c r="R22" s="75">
        <v>443</v>
      </c>
      <c r="S22" s="75">
        <v>576</v>
      </c>
      <c r="T22" s="75">
        <v>503</v>
      </c>
      <c r="U22" s="75">
        <v>592</v>
      </c>
      <c r="V22" s="75">
        <v>581</v>
      </c>
      <c r="W22" s="75">
        <v>622</v>
      </c>
      <c r="X22" s="56">
        <v>623</v>
      </c>
      <c r="Y22" s="56">
        <v>488</v>
      </c>
      <c r="Z22" s="56">
        <v>496</v>
      </c>
      <c r="AA22" s="56">
        <v>729</v>
      </c>
      <c r="AB22" s="56">
        <v>837</v>
      </c>
      <c r="AC22" s="56">
        <v>1218</v>
      </c>
      <c r="AD22" s="233">
        <f>IFERROR(SUM(I22:AC22)/SUM(I23:AC23),0)</f>
        <v>1</v>
      </c>
    </row>
    <row r="23" spans="1:42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759</v>
      </c>
      <c r="J23" s="76">
        <v>632</v>
      </c>
      <c r="K23" s="76">
        <v>526</v>
      </c>
      <c r="L23" s="76">
        <v>481</v>
      </c>
      <c r="M23" s="76">
        <v>462</v>
      </c>
      <c r="N23" s="76">
        <v>665</v>
      </c>
      <c r="O23" s="76">
        <v>676</v>
      </c>
      <c r="P23" s="76">
        <v>568</v>
      </c>
      <c r="Q23" s="76">
        <v>683</v>
      </c>
      <c r="R23" s="76">
        <v>443</v>
      </c>
      <c r="S23" s="76">
        <v>576</v>
      </c>
      <c r="T23" s="76">
        <v>503</v>
      </c>
      <c r="U23" s="76">
        <v>592</v>
      </c>
      <c r="V23" s="76">
        <v>581</v>
      </c>
      <c r="W23" s="76">
        <v>622</v>
      </c>
      <c r="X23" s="44">
        <v>623</v>
      </c>
      <c r="Y23" s="44">
        <v>488</v>
      </c>
      <c r="Z23" s="44">
        <v>496</v>
      </c>
      <c r="AA23" s="44">
        <v>729</v>
      </c>
      <c r="AB23" s="44">
        <v>837</v>
      </c>
      <c r="AC23" s="44">
        <v>1218</v>
      </c>
      <c r="AD23" s="233"/>
    </row>
    <row r="24" spans="1:42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</row>
    <row r="25" spans="1:42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165</v>
      </c>
      <c r="J25" s="75">
        <v>132</v>
      </c>
      <c r="K25" s="75">
        <v>190</v>
      </c>
      <c r="L25" s="75">
        <v>92</v>
      </c>
      <c r="M25" s="75">
        <v>141</v>
      </c>
      <c r="N25" s="75">
        <v>205</v>
      </c>
      <c r="O25" s="75">
        <v>324</v>
      </c>
      <c r="P25" s="75">
        <v>288</v>
      </c>
      <c r="Q25" s="75">
        <v>271</v>
      </c>
      <c r="R25" s="75">
        <v>330</v>
      </c>
      <c r="S25" s="75">
        <v>293</v>
      </c>
      <c r="T25" s="75">
        <v>323</v>
      </c>
      <c r="U25" s="75">
        <v>324</v>
      </c>
      <c r="V25" s="75">
        <v>351</v>
      </c>
      <c r="W25" s="75">
        <v>339</v>
      </c>
      <c r="X25" s="43">
        <v>365</v>
      </c>
      <c r="Y25" s="43">
        <v>305</v>
      </c>
      <c r="Z25" s="43">
        <v>320</v>
      </c>
      <c r="AA25" s="43">
        <v>509</v>
      </c>
      <c r="AB25" s="43">
        <v>476</v>
      </c>
      <c r="AC25" s="43">
        <v>36</v>
      </c>
      <c r="AD25" s="233">
        <f>IFERROR(SUM(I25:AC25)/SUM(I26:AC26),0)</f>
        <v>1</v>
      </c>
    </row>
    <row r="26" spans="1:42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165</v>
      </c>
      <c r="J26" s="76">
        <v>132</v>
      </c>
      <c r="K26" s="76">
        <v>190</v>
      </c>
      <c r="L26" s="76">
        <v>92</v>
      </c>
      <c r="M26" s="76">
        <v>141</v>
      </c>
      <c r="N26" s="76">
        <v>205</v>
      </c>
      <c r="O26" s="76">
        <v>324</v>
      </c>
      <c r="P26" s="76">
        <v>288</v>
      </c>
      <c r="Q26" s="76">
        <v>271</v>
      </c>
      <c r="R26" s="76">
        <v>330</v>
      </c>
      <c r="S26" s="76">
        <v>293</v>
      </c>
      <c r="T26" s="76">
        <v>323</v>
      </c>
      <c r="U26" s="76">
        <v>324</v>
      </c>
      <c r="V26" s="76">
        <v>351</v>
      </c>
      <c r="W26" s="76">
        <v>339</v>
      </c>
      <c r="X26" s="44">
        <v>365</v>
      </c>
      <c r="Y26" s="44">
        <v>305</v>
      </c>
      <c r="Z26" s="44">
        <v>320</v>
      </c>
      <c r="AA26" s="44">
        <v>509</v>
      </c>
      <c r="AB26" s="44">
        <v>476</v>
      </c>
      <c r="AC26" s="44">
        <v>36</v>
      </c>
      <c r="AD26" s="233"/>
    </row>
    <row r="27" spans="1:42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23"/>
    </row>
    <row r="28" spans="1:42" ht="15.75" customHeight="1">
      <c r="H28" s="59"/>
    </row>
    <row r="29" spans="1:42" ht="15.75" customHeight="1">
      <c r="H29" s="59"/>
      <c r="I29" s="177" t="s">
        <v>97</v>
      </c>
      <c r="J29" s="177"/>
      <c r="K29" s="177"/>
    </row>
    <row r="30" spans="1:42" ht="15.75" customHeight="1">
      <c r="H30" s="59"/>
      <c r="I30" s="66" t="s">
        <v>98</v>
      </c>
      <c r="J30" s="66"/>
      <c r="K30" s="66"/>
    </row>
    <row r="31" spans="1:42" ht="39" customHeight="1">
      <c r="H31" s="59"/>
      <c r="I31" s="66" t="s">
        <v>99</v>
      </c>
      <c r="J31" s="66"/>
      <c r="K31" s="66"/>
    </row>
    <row r="32" spans="1:42" ht="30" customHeight="1">
      <c r="H32" s="59"/>
      <c r="I32" s="66" t="s">
        <v>100</v>
      </c>
      <c r="J32" s="66"/>
      <c r="K32" s="66"/>
    </row>
    <row r="33" spans="2:13" ht="30" customHeight="1" thickBot="1">
      <c r="H33" s="59"/>
      <c r="I33" s="66"/>
      <c r="J33" s="66"/>
      <c r="K33" s="66"/>
    </row>
    <row r="34" spans="2:13" ht="30" customHeight="1" thickTop="1" thickBo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 thickTop="1" thickBo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 thickTop="1" thickBo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 thickTop="1" thickBo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 thickTop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4">
    <mergeCell ref="B36:G37"/>
    <mergeCell ref="H36:M37"/>
    <mergeCell ref="D22:D23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D25:AD26"/>
    <mergeCell ref="E22:E23"/>
    <mergeCell ref="A19:A20"/>
    <mergeCell ref="B19:B20"/>
    <mergeCell ref="C19:C20"/>
    <mergeCell ref="D19:D20"/>
    <mergeCell ref="E19:E20"/>
    <mergeCell ref="F19:F20"/>
    <mergeCell ref="G19:G20"/>
    <mergeCell ref="AD19:AD20"/>
    <mergeCell ref="F22:F23"/>
    <mergeCell ref="G22:G23"/>
    <mergeCell ref="AD22:AD23"/>
    <mergeCell ref="A22:A23"/>
    <mergeCell ref="B22:B23"/>
    <mergeCell ref="C22:C23"/>
    <mergeCell ref="F16:F17"/>
    <mergeCell ref="G16:G17"/>
    <mergeCell ref="AD16:AD17"/>
    <mergeCell ref="A13:A14"/>
    <mergeCell ref="B13:B14"/>
    <mergeCell ref="C13:C14"/>
    <mergeCell ref="D13:D14"/>
    <mergeCell ref="E13:E14"/>
    <mergeCell ref="F13:F14"/>
    <mergeCell ref="G13:G14"/>
    <mergeCell ref="AD13:AD14"/>
    <mergeCell ref="A16:A17"/>
    <mergeCell ref="B16:B17"/>
    <mergeCell ref="C16:C17"/>
    <mergeCell ref="D16:D17"/>
    <mergeCell ref="E16:E17"/>
    <mergeCell ref="E10:E11"/>
    <mergeCell ref="A6:A9"/>
    <mergeCell ref="B6:H6"/>
    <mergeCell ref="AD6:AD9"/>
    <mergeCell ref="B7:D7"/>
    <mergeCell ref="E7:H7"/>
    <mergeCell ref="B8:X8"/>
    <mergeCell ref="F10:F11"/>
    <mergeCell ref="G10:G11"/>
    <mergeCell ref="AD10:AD11"/>
    <mergeCell ref="A10:A11"/>
    <mergeCell ref="B10:B11"/>
    <mergeCell ref="C10:C11"/>
    <mergeCell ref="D10:D11"/>
    <mergeCell ref="A1:AD1"/>
    <mergeCell ref="F2:G2"/>
    <mergeCell ref="X2:AD2"/>
    <mergeCell ref="A4:AD4"/>
    <mergeCell ref="A5:AD5"/>
  </mergeCells>
  <conditionalFormatting sqref="I21:S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T21:W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D10">
    <cfRule type="cellIs" dxfId="424" priority="19" operator="greaterThan">
      <formula>95%</formula>
    </cfRule>
    <cfRule type="cellIs" dxfId="423" priority="20" operator="greaterThanOrEqual">
      <formula>90%</formula>
    </cfRule>
    <cfRule type="cellIs" dxfId="422" priority="21" operator="lessThan">
      <formula>89.99%</formula>
    </cfRule>
  </conditionalFormatting>
  <conditionalFormatting sqref="AD13">
    <cfRule type="cellIs" dxfId="421" priority="16" operator="greaterThan">
      <formula>95%</formula>
    </cfRule>
    <cfRule type="cellIs" dxfId="420" priority="17" operator="greaterThanOrEqual">
      <formula>90%</formula>
    </cfRule>
    <cfRule type="cellIs" dxfId="419" priority="18" operator="lessThan">
      <formula>89.99%</formula>
    </cfRule>
  </conditionalFormatting>
  <conditionalFormatting sqref="AD16">
    <cfRule type="cellIs" dxfId="418" priority="13" operator="greaterThan">
      <formula>95%</formula>
    </cfRule>
    <cfRule type="cellIs" dxfId="417" priority="14" operator="greaterThanOrEqual">
      <formula>90%</formula>
    </cfRule>
    <cfRule type="cellIs" dxfId="416" priority="15" operator="lessThan">
      <formula>89.99%</formula>
    </cfRule>
  </conditionalFormatting>
  <conditionalFormatting sqref="AD19">
    <cfRule type="cellIs" dxfId="415" priority="10" operator="greaterThan">
      <formula>95%</formula>
    </cfRule>
    <cfRule type="cellIs" dxfId="414" priority="11" operator="greaterThanOrEqual">
      <formula>90%</formula>
    </cfRule>
    <cfRule type="cellIs" dxfId="413" priority="12" operator="lessThan">
      <formula>89.99%</formula>
    </cfRule>
  </conditionalFormatting>
  <conditionalFormatting sqref="AD22">
    <cfRule type="cellIs" dxfId="412" priority="8" operator="greaterThanOrEqual">
      <formula>100%</formula>
    </cfRule>
    <cfRule type="cellIs" dxfId="411" priority="9" operator="lessThan">
      <formula>99.99%</formula>
    </cfRule>
  </conditionalFormatting>
  <conditionalFormatting sqref="AD25">
    <cfRule type="cellIs" dxfId="410" priority="5" operator="greaterThan">
      <formula>95%</formula>
    </cfRule>
    <cfRule type="cellIs" dxfId="409" priority="6" operator="greaterThanOrEqual">
      <formula>90%</formula>
    </cfRule>
    <cfRule type="cellIs" dxfId="408" priority="7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19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7030A0"/>
  </sheetPr>
  <dimension ref="A1:AMP48"/>
  <sheetViews>
    <sheetView showGridLines="0" topLeftCell="X1" zoomScale="75" zoomScaleNormal="75" workbookViewId="0">
      <selection activeCell="Y8" sqref="Y7:Y8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8</v>
      </c>
      <c r="F2" s="220" t="s">
        <v>69</v>
      </c>
      <c r="G2" s="220"/>
      <c r="H2" s="33">
        <v>300852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 thickBo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 thickTop="1" thickBo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'[2]PANEL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'[2]300151'!I9</f>
        <v>2023-37</v>
      </c>
      <c r="J9" s="71" t="str">
        <f>'[2]300151'!J9</f>
        <v>2023-38</v>
      </c>
      <c r="K9" s="71" t="str">
        <f>'[2]300151'!K9</f>
        <v>2023-39</v>
      </c>
      <c r="L9" s="71" t="str">
        <f>'[2]300151'!L9</f>
        <v>2023-40</v>
      </c>
      <c r="M9" s="71" t="str">
        <f>'[2]300151'!M9</f>
        <v>2023-41</v>
      </c>
      <c r="N9" s="71" t="str">
        <f>'[2]300151'!N9</f>
        <v>2023-42</v>
      </c>
      <c r="O9" s="71" t="str">
        <f>'[2]300151'!O9</f>
        <v>2023-43</v>
      </c>
      <c r="P9" s="71" t="str">
        <f>'[2]300151'!P9</f>
        <v>2023-44</v>
      </c>
      <c r="Q9" s="71" t="str">
        <f>'[2]300151'!Q9</f>
        <v>2023-45</v>
      </c>
      <c r="R9" s="71" t="str">
        <f>'[2]300151'!R9</f>
        <v>2023-46</v>
      </c>
      <c r="S9" s="71" t="str">
        <f>'[2]300151'!S9</f>
        <v>2023-47</v>
      </c>
      <c r="T9" s="71" t="str">
        <f>'[2]300151'!T9</f>
        <v>2023-48</v>
      </c>
      <c r="U9" s="71" t="str">
        <f>'[2]300151'!U9</f>
        <v>2023-49</v>
      </c>
      <c r="V9" s="71" t="str">
        <f>'[2]300151'!V9</f>
        <v>2023-50</v>
      </c>
      <c r="W9" s="71" t="str">
        <f>'[2]300151'!W9</f>
        <v>2023-51</v>
      </c>
      <c r="X9" s="71" t="str">
        <f>'[2]300151'!X9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38</v>
      </c>
      <c r="J10" s="75">
        <v>160</v>
      </c>
      <c r="K10" s="75">
        <v>150</v>
      </c>
      <c r="L10" s="75">
        <v>213</v>
      </c>
      <c r="M10" s="75">
        <v>192</v>
      </c>
      <c r="N10" s="75">
        <v>181</v>
      </c>
      <c r="O10" s="75">
        <v>215</v>
      </c>
      <c r="P10" s="75">
        <v>216</v>
      </c>
      <c r="Q10" s="75">
        <v>211</v>
      </c>
      <c r="R10" s="75">
        <v>151</v>
      </c>
      <c r="S10" s="75">
        <v>346</v>
      </c>
      <c r="T10" s="75">
        <v>276</v>
      </c>
      <c r="U10" s="75">
        <v>268</v>
      </c>
      <c r="V10" s="75">
        <v>348</v>
      </c>
      <c r="W10" s="75">
        <v>324</v>
      </c>
      <c r="X10" s="75">
        <v>344</v>
      </c>
      <c r="Y10" s="43">
        <v>358</v>
      </c>
      <c r="Z10" s="43">
        <v>265</v>
      </c>
      <c r="AA10" s="43">
        <v>413</v>
      </c>
      <c r="AB10" s="43">
        <v>609</v>
      </c>
      <c r="AC10" s="43">
        <v>1019</v>
      </c>
      <c r="AD10" s="43">
        <v>286</v>
      </c>
      <c r="AE10" s="233">
        <f>IFERROR(SUM(I10:AD10)/SUM(I11:AD11),0)</f>
        <v>0.9998481166464156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38</v>
      </c>
      <c r="J11" s="76">
        <v>160</v>
      </c>
      <c r="K11" s="76">
        <v>150</v>
      </c>
      <c r="L11" s="76">
        <v>213</v>
      </c>
      <c r="M11" s="76">
        <v>193</v>
      </c>
      <c r="N11" s="76">
        <v>181</v>
      </c>
      <c r="O11" s="76">
        <v>215</v>
      </c>
      <c r="P11" s="76">
        <v>216</v>
      </c>
      <c r="Q11" s="76">
        <v>211</v>
      </c>
      <c r="R11" s="76">
        <v>151</v>
      </c>
      <c r="S11" s="76">
        <v>346</v>
      </c>
      <c r="T11" s="76">
        <v>276</v>
      </c>
      <c r="U11" s="76">
        <v>268</v>
      </c>
      <c r="V11" s="76">
        <v>348</v>
      </c>
      <c r="W11" s="76">
        <v>324</v>
      </c>
      <c r="X11" s="76">
        <v>344</v>
      </c>
      <c r="Y11" s="44">
        <v>358</v>
      </c>
      <c r="Z11" s="44">
        <v>265</v>
      </c>
      <c r="AA11" s="44">
        <v>413</v>
      </c>
      <c r="AB11" s="44">
        <v>609</v>
      </c>
      <c r="AC11" s="44">
        <v>1019</v>
      </c>
      <c r="AD11" s="44">
        <v>286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38</v>
      </c>
      <c r="J13" s="75">
        <v>159</v>
      </c>
      <c r="K13" s="75">
        <v>150</v>
      </c>
      <c r="L13" s="75">
        <v>212</v>
      </c>
      <c r="M13" s="75">
        <v>192</v>
      </c>
      <c r="N13" s="75">
        <v>181</v>
      </c>
      <c r="O13" s="75">
        <v>214</v>
      </c>
      <c r="P13" s="75">
        <v>216</v>
      </c>
      <c r="Q13" s="75">
        <v>209</v>
      </c>
      <c r="R13" s="75">
        <v>151</v>
      </c>
      <c r="S13" s="75">
        <v>346</v>
      </c>
      <c r="T13" s="75">
        <v>275</v>
      </c>
      <c r="U13" s="75">
        <v>267</v>
      </c>
      <c r="V13" s="75">
        <v>348</v>
      </c>
      <c r="W13" s="75">
        <v>324</v>
      </c>
      <c r="X13" s="75">
        <v>319</v>
      </c>
      <c r="Y13" s="43">
        <v>25</v>
      </c>
      <c r="Z13" s="43">
        <v>354</v>
      </c>
      <c r="AA13" s="43">
        <v>412</v>
      </c>
      <c r="AB13" s="43">
        <v>608</v>
      </c>
      <c r="AC13" s="43">
        <v>1018</v>
      </c>
      <c r="AD13" s="43">
        <v>285</v>
      </c>
      <c r="AE13" s="233">
        <f>IFERROR(SUM(I13:AD13)/SUM(I14:AD14),0)</f>
        <v>0.95732077764277035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38</v>
      </c>
      <c r="J14" s="76">
        <v>160</v>
      </c>
      <c r="K14" s="76">
        <v>150</v>
      </c>
      <c r="L14" s="76">
        <v>213</v>
      </c>
      <c r="M14" s="76">
        <v>193</v>
      </c>
      <c r="N14" s="76">
        <v>181</v>
      </c>
      <c r="O14" s="76">
        <v>215</v>
      </c>
      <c r="P14" s="76">
        <v>216</v>
      </c>
      <c r="Q14" s="76">
        <v>211</v>
      </c>
      <c r="R14" s="76">
        <v>151</v>
      </c>
      <c r="S14" s="76">
        <v>346</v>
      </c>
      <c r="T14" s="76">
        <v>276</v>
      </c>
      <c r="U14" s="76">
        <v>268</v>
      </c>
      <c r="V14" s="76">
        <v>348</v>
      </c>
      <c r="W14" s="76">
        <v>324</v>
      </c>
      <c r="X14" s="76">
        <v>344</v>
      </c>
      <c r="Y14" s="44">
        <v>358</v>
      </c>
      <c r="Z14" s="44">
        <v>265</v>
      </c>
      <c r="AA14" s="44">
        <v>413</v>
      </c>
      <c r="AB14" s="44">
        <v>609</v>
      </c>
      <c r="AC14" s="44">
        <v>1019</v>
      </c>
      <c r="AD14" s="44">
        <v>286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38</v>
      </c>
      <c r="J16" s="75">
        <v>160</v>
      </c>
      <c r="K16" s="75">
        <v>150</v>
      </c>
      <c r="L16" s="75">
        <v>213</v>
      </c>
      <c r="M16" s="75">
        <v>193</v>
      </c>
      <c r="N16" s="75">
        <v>181</v>
      </c>
      <c r="O16" s="75">
        <v>215</v>
      </c>
      <c r="P16" s="75">
        <v>216</v>
      </c>
      <c r="Q16" s="75">
        <v>211</v>
      </c>
      <c r="R16" s="75">
        <v>151</v>
      </c>
      <c r="S16" s="75">
        <v>346</v>
      </c>
      <c r="T16" s="75">
        <v>276</v>
      </c>
      <c r="U16" s="75">
        <v>268</v>
      </c>
      <c r="V16" s="75">
        <v>348</v>
      </c>
      <c r="W16" s="75">
        <v>324</v>
      </c>
      <c r="X16" s="75">
        <v>344</v>
      </c>
      <c r="Y16" s="43">
        <v>358</v>
      </c>
      <c r="Z16" s="43">
        <v>265</v>
      </c>
      <c r="AA16" s="43">
        <v>413</v>
      </c>
      <c r="AB16" s="43">
        <v>609</v>
      </c>
      <c r="AC16" s="43">
        <v>1019</v>
      </c>
      <c r="AD16" s="43">
        <v>286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38</v>
      </c>
      <c r="J17" s="76">
        <v>160</v>
      </c>
      <c r="K17" s="76">
        <v>150</v>
      </c>
      <c r="L17" s="76">
        <v>213</v>
      </c>
      <c r="M17" s="76">
        <v>193</v>
      </c>
      <c r="N17" s="76">
        <v>181</v>
      </c>
      <c r="O17" s="76">
        <v>215</v>
      </c>
      <c r="P17" s="76">
        <v>216</v>
      </c>
      <c r="Q17" s="76">
        <v>211</v>
      </c>
      <c r="R17" s="76">
        <v>151</v>
      </c>
      <c r="S17" s="76">
        <v>346</v>
      </c>
      <c r="T17" s="76">
        <v>276</v>
      </c>
      <c r="U17" s="76">
        <v>268</v>
      </c>
      <c r="V17" s="76">
        <v>348</v>
      </c>
      <c r="W17" s="76">
        <v>324</v>
      </c>
      <c r="X17" s="76">
        <v>344</v>
      </c>
      <c r="Y17" s="44">
        <v>358</v>
      </c>
      <c r="Z17" s="44">
        <v>265</v>
      </c>
      <c r="AA17" s="44">
        <v>413</v>
      </c>
      <c r="AB17" s="44">
        <v>609</v>
      </c>
      <c r="AC17" s="44">
        <v>1019</v>
      </c>
      <c r="AD17" s="44">
        <v>286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155</v>
      </c>
      <c r="K19" s="75">
        <v>164</v>
      </c>
      <c r="L19" s="75">
        <v>247</v>
      </c>
      <c r="M19" s="75">
        <v>193</v>
      </c>
      <c r="N19" s="75">
        <v>148</v>
      </c>
      <c r="O19" s="75">
        <v>116</v>
      </c>
      <c r="P19" s="75">
        <v>242</v>
      </c>
      <c r="Q19" s="75">
        <v>346</v>
      </c>
      <c r="R19" s="75">
        <v>80</v>
      </c>
      <c r="S19" s="75">
        <v>219</v>
      </c>
      <c r="T19" s="75">
        <v>267</v>
      </c>
      <c r="U19" s="75">
        <v>232</v>
      </c>
      <c r="V19" s="75">
        <v>348</v>
      </c>
      <c r="W19" s="75">
        <v>328</v>
      </c>
      <c r="X19" s="75">
        <v>161</v>
      </c>
      <c r="Y19" s="43">
        <v>468</v>
      </c>
      <c r="Z19" s="43">
        <v>192</v>
      </c>
      <c r="AA19" s="43">
        <v>281</v>
      </c>
      <c r="AB19" s="43">
        <v>450</v>
      </c>
      <c r="AC19" s="43">
        <v>675</v>
      </c>
      <c r="AD19" s="43">
        <v>39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155</v>
      </c>
      <c r="K20" s="76">
        <v>164</v>
      </c>
      <c r="L20" s="76">
        <v>247</v>
      </c>
      <c r="M20" s="76">
        <v>193</v>
      </c>
      <c r="N20" s="76">
        <v>148</v>
      </c>
      <c r="O20" s="76">
        <v>116</v>
      </c>
      <c r="P20" s="76">
        <v>242</v>
      </c>
      <c r="Q20" s="76">
        <v>346</v>
      </c>
      <c r="R20" s="76">
        <v>80</v>
      </c>
      <c r="S20" s="76">
        <v>219</v>
      </c>
      <c r="T20" s="76">
        <v>267</v>
      </c>
      <c r="U20" s="76">
        <v>232</v>
      </c>
      <c r="V20" s="76">
        <v>348</v>
      </c>
      <c r="W20" s="76">
        <v>328</v>
      </c>
      <c r="X20" s="76">
        <v>161</v>
      </c>
      <c r="Y20" s="44">
        <v>468</v>
      </c>
      <c r="Z20" s="44">
        <v>192</v>
      </c>
      <c r="AA20" s="44">
        <v>281</v>
      </c>
      <c r="AB20" s="44">
        <v>450</v>
      </c>
      <c r="AC20" s="44">
        <v>675</v>
      </c>
      <c r="AD20" s="44">
        <v>39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320</v>
      </c>
      <c r="J22" s="75">
        <v>279</v>
      </c>
      <c r="K22" s="75">
        <v>285</v>
      </c>
      <c r="L22" s="75">
        <v>346</v>
      </c>
      <c r="M22" s="75">
        <v>347</v>
      </c>
      <c r="N22" s="75">
        <v>288</v>
      </c>
      <c r="O22" s="75">
        <v>219</v>
      </c>
      <c r="P22" s="75">
        <v>246</v>
      </c>
      <c r="Q22" s="75">
        <v>383</v>
      </c>
      <c r="R22" s="75">
        <v>300</v>
      </c>
      <c r="S22" s="75">
        <v>269</v>
      </c>
      <c r="T22" s="75">
        <v>294</v>
      </c>
      <c r="U22" s="75">
        <v>242</v>
      </c>
      <c r="V22" s="75">
        <v>360</v>
      </c>
      <c r="W22" s="75">
        <v>357</v>
      </c>
      <c r="X22" s="75">
        <v>254</v>
      </c>
      <c r="Y22" s="56">
        <v>367</v>
      </c>
      <c r="Z22" s="56">
        <v>228</v>
      </c>
      <c r="AA22" s="56">
        <v>268</v>
      </c>
      <c r="AB22" s="56">
        <v>375</v>
      </c>
      <c r="AC22" s="56">
        <v>528</v>
      </c>
      <c r="AD22" s="56">
        <v>486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320</v>
      </c>
      <c r="J23" s="76">
        <v>279</v>
      </c>
      <c r="K23" s="76">
        <v>285</v>
      </c>
      <c r="L23" s="76">
        <v>346</v>
      </c>
      <c r="M23" s="76">
        <v>347</v>
      </c>
      <c r="N23" s="76">
        <v>288</v>
      </c>
      <c r="O23" s="76">
        <v>219</v>
      </c>
      <c r="P23" s="76">
        <v>246</v>
      </c>
      <c r="Q23" s="76">
        <v>383</v>
      </c>
      <c r="R23" s="76">
        <v>300</v>
      </c>
      <c r="S23" s="76">
        <v>269</v>
      </c>
      <c r="T23" s="76">
        <v>294</v>
      </c>
      <c r="U23" s="76">
        <v>242</v>
      </c>
      <c r="V23" s="76">
        <v>360</v>
      </c>
      <c r="W23" s="76">
        <v>357</v>
      </c>
      <c r="X23" s="76">
        <v>254</v>
      </c>
      <c r="Y23" s="44">
        <v>367</v>
      </c>
      <c r="Z23" s="44">
        <v>228</v>
      </c>
      <c r="AA23" s="44">
        <v>268</v>
      </c>
      <c r="AB23" s="44">
        <v>375</v>
      </c>
      <c r="AC23" s="44">
        <v>528</v>
      </c>
      <c r="AD23" s="44">
        <v>486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34</v>
      </c>
      <c r="J25" s="75">
        <v>196</v>
      </c>
      <c r="K25" s="75">
        <v>154</v>
      </c>
      <c r="L25" s="75">
        <v>186</v>
      </c>
      <c r="M25" s="75">
        <v>192</v>
      </c>
      <c r="N25" s="75">
        <v>205</v>
      </c>
      <c r="O25" s="75">
        <v>185</v>
      </c>
      <c r="P25" s="75">
        <v>215</v>
      </c>
      <c r="Q25" s="75">
        <v>209</v>
      </c>
      <c r="R25" s="75">
        <v>163</v>
      </c>
      <c r="S25" s="75">
        <v>249</v>
      </c>
      <c r="T25" s="75">
        <v>242</v>
      </c>
      <c r="U25" s="75">
        <v>284</v>
      </c>
      <c r="V25" s="75">
        <v>230</v>
      </c>
      <c r="W25" s="75">
        <v>330</v>
      </c>
      <c r="X25" s="75">
        <v>264</v>
      </c>
      <c r="Y25" s="43">
        <v>355</v>
      </c>
      <c r="Z25" s="43">
        <v>331</v>
      </c>
      <c r="AA25" s="43">
        <v>241</v>
      </c>
      <c r="AB25" s="43">
        <v>343</v>
      </c>
      <c r="AC25" s="43">
        <v>520</v>
      </c>
      <c r="AD25" s="43">
        <v>81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34</v>
      </c>
      <c r="J26" s="76">
        <v>196</v>
      </c>
      <c r="K26" s="76">
        <v>154</v>
      </c>
      <c r="L26" s="76">
        <v>186</v>
      </c>
      <c r="M26" s="76">
        <v>192</v>
      </c>
      <c r="N26" s="76">
        <v>205</v>
      </c>
      <c r="O26" s="76">
        <v>185</v>
      </c>
      <c r="P26" s="76">
        <v>215</v>
      </c>
      <c r="Q26" s="76">
        <v>209</v>
      </c>
      <c r="R26" s="76">
        <v>163</v>
      </c>
      <c r="S26" s="76">
        <v>249</v>
      </c>
      <c r="T26" s="76">
        <v>242</v>
      </c>
      <c r="U26" s="76">
        <v>284</v>
      </c>
      <c r="V26" s="76">
        <v>230</v>
      </c>
      <c r="W26" s="76">
        <v>330</v>
      </c>
      <c r="X26" s="76">
        <v>264</v>
      </c>
      <c r="Y26" s="44">
        <v>355</v>
      </c>
      <c r="Z26" s="44">
        <v>331</v>
      </c>
      <c r="AA26" s="44">
        <v>241</v>
      </c>
      <c r="AB26" s="44">
        <v>343</v>
      </c>
      <c r="AC26" s="44">
        <v>520</v>
      </c>
      <c r="AD26" s="44">
        <v>81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 thickBot="1">
      <c r="H33" s="59"/>
      <c r="I33" s="66"/>
      <c r="J33" s="66"/>
      <c r="K33" s="66"/>
      <c r="L33" s="66"/>
    </row>
    <row r="34" spans="2:13" ht="30" customHeight="1" thickTop="1" thickBo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 thickTop="1" thickBo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 thickTop="1" thickBo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 thickTop="1" thickBo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 thickTop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T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U21:X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407" priority="19" operator="greaterThan">
      <formula>95%</formula>
    </cfRule>
    <cfRule type="cellIs" dxfId="406" priority="20" operator="greaterThanOrEqual">
      <formula>90%</formula>
    </cfRule>
    <cfRule type="cellIs" dxfId="405" priority="21" operator="lessThan">
      <formula>89.99%</formula>
    </cfRule>
  </conditionalFormatting>
  <conditionalFormatting sqref="AE13">
    <cfRule type="cellIs" dxfId="404" priority="16" operator="greaterThan">
      <formula>95%</formula>
    </cfRule>
    <cfRule type="cellIs" dxfId="403" priority="17" operator="greaterThanOrEqual">
      <formula>90%</formula>
    </cfRule>
    <cfRule type="cellIs" dxfId="402" priority="18" operator="lessThan">
      <formula>89.99%</formula>
    </cfRule>
  </conditionalFormatting>
  <conditionalFormatting sqref="AE16">
    <cfRule type="cellIs" dxfId="401" priority="13" operator="greaterThan">
      <formula>95%</formula>
    </cfRule>
    <cfRule type="cellIs" dxfId="400" priority="14" operator="greaterThanOrEqual">
      <formula>90%</formula>
    </cfRule>
    <cfRule type="cellIs" dxfId="399" priority="15" operator="lessThan">
      <formula>89.99%</formula>
    </cfRule>
  </conditionalFormatting>
  <conditionalFormatting sqref="AE19">
    <cfRule type="cellIs" dxfId="398" priority="10" operator="greaterThan">
      <formula>95%</formula>
    </cfRule>
    <cfRule type="cellIs" dxfId="397" priority="11" operator="greaterThanOrEqual">
      <formula>90%</formula>
    </cfRule>
    <cfRule type="cellIs" dxfId="396" priority="12" operator="lessThan">
      <formula>89.99%</formula>
    </cfRule>
  </conditionalFormatting>
  <conditionalFormatting sqref="AE22">
    <cfRule type="cellIs" dxfId="395" priority="8" operator="greaterThanOrEqual">
      <formula>100%</formula>
    </cfRule>
    <cfRule type="cellIs" dxfId="394" priority="9" operator="lessThan">
      <formula>99.99%</formula>
    </cfRule>
  </conditionalFormatting>
  <conditionalFormatting sqref="AE25">
    <cfRule type="cellIs" dxfId="393" priority="5" operator="greaterThan">
      <formula>95%</formula>
    </cfRule>
    <cfRule type="cellIs" dxfId="392" priority="6" operator="greaterThanOrEqual">
      <formula>90%</formula>
    </cfRule>
    <cfRule type="cellIs" dxfId="391" priority="7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1A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7030A0"/>
  </sheetPr>
  <dimension ref="A1:AMP48"/>
  <sheetViews>
    <sheetView showGridLines="0" topLeftCell="Q1" zoomScale="75" zoomScaleNormal="75" workbookViewId="0">
      <selection activeCell="V19" sqref="V19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8</v>
      </c>
      <c r="F2" s="220" t="s">
        <v>69</v>
      </c>
      <c r="G2" s="220"/>
      <c r="H2" s="33">
        <v>300853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 thickBo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 thickTop="1" thickBo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'[2]PANEL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'[2]300151'!I9</f>
        <v>2023-37</v>
      </c>
      <c r="J9" s="71" t="str">
        <f>'[2]300151'!J9</f>
        <v>2023-38</v>
      </c>
      <c r="K9" s="71" t="str">
        <f>'[2]300151'!K9</f>
        <v>2023-39</v>
      </c>
      <c r="L9" s="71" t="str">
        <f>'[2]300151'!L9</f>
        <v>2023-40</v>
      </c>
      <c r="M9" s="71" t="str">
        <f>'[2]300151'!M9</f>
        <v>2023-41</v>
      </c>
      <c r="N9" s="71" t="str">
        <f>'[2]300151'!N9</f>
        <v>2023-42</v>
      </c>
      <c r="O9" s="71" t="str">
        <f>'[2]300151'!O9</f>
        <v>2023-43</v>
      </c>
      <c r="P9" s="71" t="str">
        <f>'[2]300151'!P9</f>
        <v>2023-44</v>
      </c>
      <c r="Q9" s="71" t="str">
        <f>'[2]300151'!Q9</f>
        <v>2023-45</v>
      </c>
      <c r="R9" s="71" t="str">
        <f>'[2]300151'!R9</f>
        <v>2023-46</v>
      </c>
      <c r="S9" s="71" t="str">
        <f>'[2]300151'!S9</f>
        <v>2023-47</v>
      </c>
      <c r="T9" s="71" t="str">
        <f>'[2]300151'!T9</f>
        <v>2023-48</v>
      </c>
      <c r="U9" s="71" t="str">
        <f>'[2]300151'!U9</f>
        <v>2023-49</v>
      </c>
      <c r="V9" s="71" t="str">
        <f>'[2]300151'!V9</f>
        <v>2023-50</v>
      </c>
      <c r="W9" s="71" t="str">
        <f>'[2]300151'!W9</f>
        <v>2023-51</v>
      </c>
      <c r="X9" s="71" t="str">
        <f>'[2]300151'!X9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23</v>
      </c>
      <c r="J10" s="75">
        <v>145</v>
      </c>
      <c r="K10" s="75">
        <v>70</v>
      </c>
      <c r="L10" s="75">
        <v>139</v>
      </c>
      <c r="M10" s="75">
        <v>160</v>
      </c>
      <c r="N10" s="75">
        <v>203</v>
      </c>
      <c r="O10" s="75">
        <v>120</v>
      </c>
      <c r="P10" s="75">
        <v>163</v>
      </c>
      <c r="Q10" s="75">
        <v>110</v>
      </c>
      <c r="R10" s="75">
        <v>110</v>
      </c>
      <c r="S10" s="75">
        <v>144</v>
      </c>
      <c r="T10" s="75">
        <v>151</v>
      </c>
      <c r="U10" s="75">
        <v>75</v>
      </c>
      <c r="V10" s="75">
        <v>197</v>
      </c>
      <c r="W10" s="75">
        <v>207</v>
      </c>
      <c r="X10" s="75">
        <v>137</v>
      </c>
      <c r="Y10" s="43">
        <v>100</v>
      </c>
      <c r="Z10" s="43">
        <v>136</v>
      </c>
      <c r="AA10" s="43">
        <v>195</v>
      </c>
      <c r="AB10" s="43">
        <v>220</v>
      </c>
      <c r="AC10" s="43">
        <v>433</v>
      </c>
      <c r="AD10" s="43">
        <v>103</v>
      </c>
      <c r="AE10" s="233">
        <f>IFERROR(SUM(I10:AD10)/SUM(I11:AD11),0)</f>
        <v>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23</v>
      </c>
      <c r="J11" s="76">
        <v>145</v>
      </c>
      <c r="K11" s="76">
        <v>70</v>
      </c>
      <c r="L11" s="76">
        <v>139</v>
      </c>
      <c r="M11" s="76">
        <v>160</v>
      </c>
      <c r="N11" s="76">
        <v>203</v>
      </c>
      <c r="O11" s="76">
        <v>120</v>
      </c>
      <c r="P11" s="76">
        <v>163</v>
      </c>
      <c r="Q11" s="76">
        <v>110</v>
      </c>
      <c r="R11" s="76">
        <v>110</v>
      </c>
      <c r="S11" s="76">
        <v>144</v>
      </c>
      <c r="T11" s="76">
        <v>151</v>
      </c>
      <c r="U11" s="76">
        <v>75</v>
      </c>
      <c r="V11" s="76">
        <v>197</v>
      </c>
      <c r="W11" s="76">
        <v>207</v>
      </c>
      <c r="X11" s="76">
        <v>137</v>
      </c>
      <c r="Y11" s="44">
        <v>100</v>
      </c>
      <c r="Z11" s="44">
        <v>136</v>
      </c>
      <c r="AA11" s="44">
        <v>195</v>
      </c>
      <c r="AB11" s="44">
        <v>220</v>
      </c>
      <c r="AC11" s="44">
        <v>433</v>
      </c>
      <c r="AD11" s="44">
        <v>103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23</v>
      </c>
      <c r="J13" s="75">
        <v>145</v>
      </c>
      <c r="K13" s="75">
        <v>70</v>
      </c>
      <c r="L13" s="75">
        <v>138</v>
      </c>
      <c r="M13" s="75">
        <v>159</v>
      </c>
      <c r="N13" s="75">
        <v>203</v>
      </c>
      <c r="O13" s="75">
        <v>120</v>
      </c>
      <c r="P13" s="75">
        <v>163</v>
      </c>
      <c r="Q13" s="75">
        <v>110</v>
      </c>
      <c r="R13" s="75">
        <v>110</v>
      </c>
      <c r="S13" s="75">
        <v>144</v>
      </c>
      <c r="T13" s="75">
        <v>151</v>
      </c>
      <c r="U13" s="75">
        <v>75</v>
      </c>
      <c r="V13" s="75">
        <v>197</v>
      </c>
      <c r="W13" s="75">
        <v>207</v>
      </c>
      <c r="X13" s="75">
        <v>136</v>
      </c>
      <c r="Y13" s="43">
        <v>100</v>
      </c>
      <c r="Z13" s="43">
        <v>135</v>
      </c>
      <c r="AA13" s="43">
        <v>194</v>
      </c>
      <c r="AB13" s="43">
        <v>220</v>
      </c>
      <c r="AC13" s="43">
        <v>432</v>
      </c>
      <c r="AD13" s="43">
        <v>103</v>
      </c>
      <c r="AE13" s="233">
        <f>IFERROR(SUM(I13:AD13)/SUM(I14:AD14),0)</f>
        <v>0.99820413049985035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23</v>
      </c>
      <c r="J14" s="76">
        <v>145</v>
      </c>
      <c r="K14" s="76">
        <v>70</v>
      </c>
      <c r="L14" s="76">
        <v>139</v>
      </c>
      <c r="M14" s="76">
        <v>160</v>
      </c>
      <c r="N14" s="76">
        <v>203</v>
      </c>
      <c r="O14" s="76">
        <v>120</v>
      </c>
      <c r="P14" s="76">
        <v>163</v>
      </c>
      <c r="Q14" s="76">
        <v>110</v>
      </c>
      <c r="R14" s="76">
        <v>110</v>
      </c>
      <c r="S14" s="76">
        <v>144</v>
      </c>
      <c r="T14" s="76">
        <v>151</v>
      </c>
      <c r="U14" s="76">
        <v>75</v>
      </c>
      <c r="V14" s="76">
        <v>197</v>
      </c>
      <c r="W14" s="76">
        <v>207</v>
      </c>
      <c r="X14" s="76">
        <v>137</v>
      </c>
      <c r="Y14" s="44">
        <v>100</v>
      </c>
      <c r="Z14" s="44">
        <v>136</v>
      </c>
      <c r="AA14" s="44">
        <v>195</v>
      </c>
      <c r="AB14" s="44">
        <v>220</v>
      </c>
      <c r="AC14" s="44">
        <v>433</v>
      </c>
      <c r="AD14" s="44">
        <v>103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23</v>
      </c>
      <c r="J16" s="75">
        <v>145</v>
      </c>
      <c r="K16" s="75">
        <v>70</v>
      </c>
      <c r="L16" s="75">
        <v>139</v>
      </c>
      <c r="M16" s="75">
        <v>160</v>
      </c>
      <c r="N16" s="75">
        <v>203</v>
      </c>
      <c r="O16" s="75">
        <v>120</v>
      </c>
      <c r="P16" s="75">
        <v>163</v>
      </c>
      <c r="Q16" s="75">
        <v>110</v>
      </c>
      <c r="R16" s="75">
        <v>110</v>
      </c>
      <c r="S16" s="75">
        <v>144</v>
      </c>
      <c r="T16" s="75">
        <v>151</v>
      </c>
      <c r="U16" s="75">
        <v>75</v>
      </c>
      <c r="V16" s="75">
        <v>197</v>
      </c>
      <c r="W16" s="75">
        <v>207</v>
      </c>
      <c r="X16" s="75">
        <v>137</v>
      </c>
      <c r="Y16" s="43">
        <v>100</v>
      </c>
      <c r="Z16" s="43">
        <v>136</v>
      </c>
      <c r="AA16" s="43">
        <v>195</v>
      </c>
      <c r="AB16" s="43">
        <v>220</v>
      </c>
      <c r="AC16" s="43">
        <v>433</v>
      </c>
      <c r="AD16" s="43">
        <v>103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23</v>
      </c>
      <c r="J17" s="76">
        <v>145</v>
      </c>
      <c r="K17" s="76">
        <v>70</v>
      </c>
      <c r="L17" s="76">
        <v>139</v>
      </c>
      <c r="M17" s="76">
        <v>160</v>
      </c>
      <c r="N17" s="76">
        <v>203</v>
      </c>
      <c r="O17" s="76">
        <v>120</v>
      </c>
      <c r="P17" s="76">
        <v>163</v>
      </c>
      <c r="Q17" s="76">
        <v>110</v>
      </c>
      <c r="R17" s="76">
        <v>110</v>
      </c>
      <c r="S17" s="76">
        <v>144</v>
      </c>
      <c r="T17" s="76">
        <v>151</v>
      </c>
      <c r="U17" s="76">
        <v>75</v>
      </c>
      <c r="V17" s="76">
        <v>197</v>
      </c>
      <c r="W17" s="76">
        <v>207</v>
      </c>
      <c r="X17" s="76">
        <v>137</v>
      </c>
      <c r="Y17" s="44">
        <v>100</v>
      </c>
      <c r="Z17" s="44">
        <v>136</v>
      </c>
      <c r="AA17" s="44">
        <v>195</v>
      </c>
      <c r="AB17" s="44">
        <v>220</v>
      </c>
      <c r="AC17" s="44">
        <v>433</v>
      </c>
      <c r="AD17" s="44">
        <v>103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76</v>
      </c>
      <c r="K19" s="75">
        <v>186</v>
      </c>
      <c r="L19" s="75">
        <v>78</v>
      </c>
      <c r="M19" s="75">
        <v>127</v>
      </c>
      <c r="N19" s="75">
        <v>78</v>
      </c>
      <c r="O19" s="75">
        <v>237</v>
      </c>
      <c r="P19" s="75">
        <v>131</v>
      </c>
      <c r="Q19" s="75">
        <v>92</v>
      </c>
      <c r="R19" s="75">
        <v>157</v>
      </c>
      <c r="S19" s="75">
        <v>173</v>
      </c>
      <c r="T19" s="75">
        <v>170</v>
      </c>
      <c r="U19" s="75">
        <v>126</v>
      </c>
      <c r="V19" s="75">
        <v>75</v>
      </c>
      <c r="W19" s="75">
        <v>102</v>
      </c>
      <c r="X19" s="75">
        <v>218</v>
      </c>
      <c r="Y19" s="43">
        <v>160</v>
      </c>
      <c r="Z19" s="43">
        <v>87</v>
      </c>
      <c r="AA19" s="43">
        <v>94</v>
      </c>
      <c r="AB19" s="43">
        <v>231</v>
      </c>
      <c r="AC19" s="43">
        <v>237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76</v>
      </c>
      <c r="K20" s="76">
        <v>186</v>
      </c>
      <c r="L20" s="76">
        <v>78</v>
      </c>
      <c r="M20" s="76">
        <v>127</v>
      </c>
      <c r="N20" s="76">
        <v>78</v>
      </c>
      <c r="O20" s="76">
        <v>237</v>
      </c>
      <c r="P20" s="76">
        <v>131</v>
      </c>
      <c r="Q20" s="76">
        <v>92</v>
      </c>
      <c r="R20" s="76">
        <v>157</v>
      </c>
      <c r="S20" s="76">
        <v>173</v>
      </c>
      <c r="T20" s="76">
        <v>170</v>
      </c>
      <c r="U20" s="76">
        <v>126</v>
      </c>
      <c r="V20" s="76">
        <v>75</v>
      </c>
      <c r="W20" s="76">
        <v>102</v>
      </c>
      <c r="X20" s="76">
        <v>218</v>
      </c>
      <c r="Y20" s="44">
        <v>160</v>
      </c>
      <c r="Z20" s="44">
        <v>87</v>
      </c>
      <c r="AA20" s="44">
        <v>94</v>
      </c>
      <c r="AB20" s="44">
        <v>231</v>
      </c>
      <c r="AC20" s="44">
        <v>237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182</v>
      </c>
      <c r="J22" s="75">
        <v>193</v>
      </c>
      <c r="K22" s="75">
        <v>305</v>
      </c>
      <c r="L22" s="75">
        <v>211</v>
      </c>
      <c r="M22" s="75">
        <v>254</v>
      </c>
      <c r="N22" s="75">
        <v>155</v>
      </c>
      <c r="O22" s="75">
        <v>299</v>
      </c>
      <c r="P22" s="75">
        <v>220</v>
      </c>
      <c r="Q22" s="75">
        <v>190</v>
      </c>
      <c r="R22" s="75">
        <v>233</v>
      </c>
      <c r="S22" s="75">
        <v>296</v>
      </c>
      <c r="T22" s="75">
        <v>293</v>
      </c>
      <c r="U22" s="75">
        <v>287</v>
      </c>
      <c r="V22" s="75">
        <v>228</v>
      </c>
      <c r="W22" s="75">
        <v>268</v>
      </c>
      <c r="X22" s="75">
        <v>283</v>
      </c>
      <c r="Y22" s="56">
        <v>201</v>
      </c>
      <c r="Z22" s="56">
        <v>208</v>
      </c>
      <c r="AA22" s="56">
        <v>251</v>
      </c>
      <c r="AB22" s="56">
        <v>287</v>
      </c>
      <c r="AC22" s="56">
        <v>261</v>
      </c>
      <c r="AD22" s="56">
        <v>222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182</v>
      </c>
      <c r="J23" s="76">
        <v>193</v>
      </c>
      <c r="K23" s="76">
        <v>305</v>
      </c>
      <c r="L23" s="76">
        <v>211</v>
      </c>
      <c r="M23" s="76">
        <v>254</v>
      </c>
      <c r="N23" s="76">
        <v>155</v>
      </c>
      <c r="O23" s="76">
        <v>299</v>
      </c>
      <c r="P23" s="76">
        <v>220</v>
      </c>
      <c r="Q23" s="76">
        <v>190</v>
      </c>
      <c r="R23" s="76">
        <v>233</v>
      </c>
      <c r="S23" s="76">
        <v>296</v>
      </c>
      <c r="T23" s="76">
        <v>293</v>
      </c>
      <c r="U23" s="76">
        <v>287</v>
      </c>
      <c r="V23" s="76">
        <v>228</v>
      </c>
      <c r="W23" s="76">
        <v>268</v>
      </c>
      <c r="X23" s="76">
        <v>283</v>
      </c>
      <c r="Y23" s="44">
        <v>201</v>
      </c>
      <c r="Z23" s="44">
        <v>208</v>
      </c>
      <c r="AA23" s="44">
        <v>251</v>
      </c>
      <c r="AB23" s="44">
        <v>287</v>
      </c>
      <c r="AC23" s="44">
        <v>261</v>
      </c>
      <c r="AD23" s="44">
        <v>222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5</v>
      </c>
      <c r="J25" s="75">
        <v>87</v>
      </c>
      <c r="K25" s="75">
        <v>68</v>
      </c>
      <c r="L25" s="75">
        <v>172</v>
      </c>
      <c r="M25" s="75">
        <v>84</v>
      </c>
      <c r="N25" s="75">
        <v>175</v>
      </c>
      <c r="O25" s="75">
        <v>93</v>
      </c>
      <c r="P25" s="75">
        <v>210</v>
      </c>
      <c r="Q25" s="75">
        <v>122</v>
      </c>
      <c r="R25" s="75">
        <v>114</v>
      </c>
      <c r="S25" s="75">
        <v>108</v>
      </c>
      <c r="T25" s="75">
        <v>173</v>
      </c>
      <c r="U25" s="75">
        <v>132</v>
      </c>
      <c r="V25" s="75">
        <v>134</v>
      </c>
      <c r="W25" s="75">
        <v>61</v>
      </c>
      <c r="X25" s="75">
        <v>203</v>
      </c>
      <c r="Y25" s="43">
        <v>242</v>
      </c>
      <c r="Z25" s="43">
        <v>80</v>
      </c>
      <c r="AA25" s="43">
        <v>51</v>
      </c>
      <c r="AB25" s="43">
        <v>195</v>
      </c>
      <c r="AC25" s="43">
        <v>262</v>
      </c>
      <c r="AD25" s="43">
        <v>39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5</v>
      </c>
      <c r="J26" s="76">
        <v>87</v>
      </c>
      <c r="K26" s="76">
        <v>68</v>
      </c>
      <c r="L26" s="76">
        <v>172</v>
      </c>
      <c r="M26" s="76">
        <v>84</v>
      </c>
      <c r="N26" s="76">
        <v>175</v>
      </c>
      <c r="O26" s="76">
        <v>93</v>
      </c>
      <c r="P26" s="76">
        <v>210</v>
      </c>
      <c r="Q26" s="76">
        <v>122</v>
      </c>
      <c r="R26" s="76">
        <v>114</v>
      </c>
      <c r="S26" s="76">
        <v>108</v>
      </c>
      <c r="T26" s="76">
        <v>173</v>
      </c>
      <c r="U26" s="76">
        <v>132</v>
      </c>
      <c r="V26" s="76">
        <v>134</v>
      </c>
      <c r="W26" s="76">
        <v>61</v>
      </c>
      <c r="X26" s="76">
        <v>203</v>
      </c>
      <c r="Y26" s="44">
        <v>242</v>
      </c>
      <c r="Z26" s="44">
        <v>80</v>
      </c>
      <c r="AA26" s="44">
        <v>51</v>
      </c>
      <c r="AB26" s="44">
        <v>195</v>
      </c>
      <c r="AC26" s="44">
        <v>262</v>
      </c>
      <c r="AD26" s="44">
        <v>39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 thickBot="1">
      <c r="H33" s="59"/>
      <c r="I33" s="66"/>
      <c r="J33" s="66"/>
      <c r="K33" s="66"/>
      <c r="L33" s="66"/>
    </row>
    <row r="34" spans="2:13" ht="30" customHeight="1" thickTop="1" thickBo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 thickTop="1" thickBo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 thickTop="1" thickBo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 thickTop="1" thickBo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 thickTop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T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U21:X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390" priority="19" operator="greaterThan">
      <formula>95%</formula>
    </cfRule>
    <cfRule type="cellIs" dxfId="389" priority="20" operator="greaterThanOrEqual">
      <formula>90%</formula>
    </cfRule>
    <cfRule type="cellIs" dxfId="388" priority="21" operator="lessThan">
      <formula>89.99%</formula>
    </cfRule>
  </conditionalFormatting>
  <conditionalFormatting sqref="AE13">
    <cfRule type="cellIs" dxfId="387" priority="16" operator="greaterThan">
      <formula>95%</formula>
    </cfRule>
    <cfRule type="cellIs" dxfId="386" priority="17" operator="greaterThanOrEqual">
      <formula>90%</formula>
    </cfRule>
    <cfRule type="cellIs" dxfId="385" priority="18" operator="lessThan">
      <formula>89.99%</formula>
    </cfRule>
  </conditionalFormatting>
  <conditionalFormatting sqref="AE16">
    <cfRule type="cellIs" dxfId="384" priority="13" operator="greaterThan">
      <formula>95%</formula>
    </cfRule>
    <cfRule type="cellIs" dxfId="383" priority="14" operator="greaterThanOrEqual">
      <formula>90%</formula>
    </cfRule>
    <cfRule type="cellIs" dxfId="382" priority="15" operator="lessThan">
      <formula>89.99%</formula>
    </cfRule>
  </conditionalFormatting>
  <conditionalFormatting sqref="AE19">
    <cfRule type="cellIs" dxfId="381" priority="10" operator="greaterThan">
      <formula>95%</formula>
    </cfRule>
    <cfRule type="cellIs" dxfId="380" priority="11" operator="greaterThanOrEqual">
      <formula>90%</formula>
    </cfRule>
    <cfRule type="cellIs" dxfId="379" priority="12" operator="lessThan">
      <formula>89.99%</formula>
    </cfRule>
  </conditionalFormatting>
  <conditionalFormatting sqref="AE22">
    <cfRule type="cellIs" dxfId="378" priority="8" operator="greaterThanOrEqual">
      <formula>100%</formula>
    </cfRule>
    <cfRule type="cellIs" dxfId="377" priority="9" operator="lessThan">
      <formula>99.99%</formula>
    </cfRule>
  </conditionalFormatting>
  <conditionalFormatting sqref="AE25">
    <cfRule type="cellIs" dxfId="376" priority="5" operator="greaterThan">
      <formula>95%</formula>
    </cfRule>
    <cfRule type="cellIs" dxfId="375" priority="6" operator="greaterThanOrEqual">
      <formula>90%</formula>
    </cfRule>
    <cfRule type="cellIs" dxfId="374" priority="7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1B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7030A0"/>
  </sheetPr>
  <dimension ref="A1:AMP48"/>
  <sheetViews>
    <sheetView showGridLines="0" topLeftCell="V1" zoomScale="75" zoomScaleNormal="75" workbookViewId="0">
      <selection activeCell="V13" sqref="V13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8</v>
      </c>
      <c r="F2" s="220" t="s">
        <v>69</v>
      </c>
      <c r="G2" s="220"/>
      <c r="H2" s="33">
        <v>300854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 thickBo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 thickTop="1" thickBo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'[2]PANEL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'[2]300151'!I9</f>
        <v>2023-37</v>
      </c>
      <c r="J9" s="71" t="str">
        <f>'[2]300151'!J9</f>
        <v>2023-38</v>
      </c>
      <c r="K9" s="71" t="str">
        <f>'[2]300151'!K9</f>
        <v>2023-39</v>
      </c>
      <c r="L9" s="71" t="str">
        <f>'[2]300151'!L9</f>
        <v>2023-40</v>
      </c>
      <c r="M9" s="71" t="str">
        <f>'[2]300151'!M9</f>
        <v>2023-41</v>
      </c>
      <c r="N9" s="71" t="str">
        <f>'[2]300151'!N9</f>
        <v>2023-42</v>
      </c>
      <c r="O9" s="71" t="str">
        <f>'[2]300151'!O9</f>
        <v>2023-43</v>
      </c>
      <c r="P9" s="71" t="str">
        <f>'[2]300151'!P9</f>
        <v>2023-44</v>
      </c>
      <c r="Q9" s="71" t="str">
        <f>'[2]300151'!Q9</f>
        <v>2023-45</v>
      </c>
      <c r="R9" s="71" t="str">
        <f>'[2]300151'!R9</f>
        <v>2023-46</v>
      </c>
      <c r="S9" s="71" t="str">
        <f>'[2]300151'!S9</f>
        <v>2023-47</v>
      </c>
      <c r="T9" s="71" t="str">
        <f>'[2]300151'!T9</f>
        <v>2023-48</v>
      </c>
      <c r="U9" s="71" t="str">
        <f>'[2]300151'!U9</f>
        <v>2023-49</v>
      </c>
      <c r="V9" s="71" t="str">
        <f>'[2]300151'!V9</f>
        <v>2023-50</v>
      </c>
      <c r="W9" s="71" t="str">
        <f>'[2]300151'!W9</f>
        <v>2023-51</v>
      </c>
      <c r="X9" s="71" t="str">
        <f>'[2]300151'!X9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31</v>
      </c>
      <c r="J10" s="75">
        <v>204</v>
      </c>
      <c r="K10" s="75">
        <v>219</v>
      </c>
      <c r="L10" s="75">
        <v>59</v>
      </c>
      <c r="M10" s="75">
        <v>177</v>
      </c>
      <c r="N10" s="75">
        <v>243</v>
      </c>
      <c r="O10" s="75">
        <v>233</v>
      </c>
      <c r="P10" s="75">
        <v>123</v>
      </c>
      <c r="Q10" s="75">
        <v>153</v>
      </c>
      <c r="R10" s="75">
        <v>227</v>
      </c>
      <c r="S10" s="75">
        <v>264</v>
      </c>
      <c r="T10" s="75">
        <v>243</v>
      </c>
      <c r="U10" s="75">
        <v>149</v>
      </c>
      <c r="V10" s="75">
        <v>321</v>
      </c>
      <c r="W10" s="75">
        <v>285</v>
      </c>
      <c r="X10" s="75">
        <v>256</v>
      </c>
      <c r="Y10" s="43">
        <v>208</v>
      </c>
      <c r="Z10" s="43">
        <v>312</v>
      </c>
      <c r="AA10" s="43">
        <v>230</v>
      </c>
      <c r="AB10" s="43">
        <v>344</v>
      </c>
      <c r="AC10" s="43">
        <v>469</v>
      </c>
      <c r="AD10" s="43">
        <v>128</v>
      </c>
      <c r="AE10" s="233">
        <f>IFERROR(SUM(I10:AD10)/SUM(I11:AD11),0)</f>
        <v>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31</v>
      </c>
      <c r="J11" s="76">
        <v>204</v>
      </c>
      <c r="K11" s="76">
        <v>219</v>
      </c>
      <c r="L11" s="76">
        <v>59</v>
      </c>
      <c r="M11" s="76">
        <v>177</v>
      </c>
      <c r="N11" s="76">
        <v>243</v>
      </c>
      <c r="O11" s="76">
        <v>233</v>
      </c>
      <c r="P11" s="76">
        <v>123</v>
      </c>
      <c r="Q11" s="76">
        <v>153</v>
      </c>
      <c r="R11" s="76">
        <v>227</v>
      </c>
      <c r="S11" s="76">
        <v>264</v>
      </c>
      <c r="T11" s="76">
        <v>243</v>
      </c>
      <c r="U11" s="76">
        <v>149</v>
      </c>
      <c r="V11" s="76">
        <v>321</v>
      </c>
      <c r="W11" s="76">
        <v>285</v>
      </c>
      <c r="X11" s="76">
        <v>256</v>
      </c>
      <c r="Y11" s="44">
        <v>208</v>
      </c>
      <c r="Z11" s="44">
        <v>312</v>
      </c>
      <c r="AA11" s="44">
        <v>230</v>
      </c>
      <c r="AB11" s="44">
        <v>344</v>
      </c>
      <c r="AC11" s="44">
        <v>469</v>
      </c>
      <c r="AD11" s="44">
        <v>128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31</v>
      </c>
      <c r="J13" s="75">
        <v>204</v>
      </c>
      <c r="K13" s="75">
        <v>217</v>
      </c>
      <c r="L13" s="75">
        <v>59</v>
      </c>
      <c r="M13" s="75">
        <v>177</v>
      </c>
      <c r="N13" s="75">
        <v>243</v>
      </c>
      <c r="O13" s="75">
        <v>232</v>
      </c>
      <c r="P13" s="75">
        <v>123</v>
      </c>
      <c r="Q13" s="75">
        <v>153</v>
      </c>
      <c r="R13" s="75">
        <v>226</v>
      </c>
      <c r="S13" s="75">
        <v>263</v>
      </c>
      <c r="T13" s="75">
        <v>242</v>
      </c>
      <c r="U13" s="75">
        <v>149</v>
      </c>
      <c r="V13" s="75">
        <v>321</v>
      </c>
      <c r="W13" s="75">
        <v>285</v>
      </c>
      <c r="X13" s="75">
        <v>255</v>
      </c>
      <c r="Y13" s="43">
        <v>207</v>
      </c>
      <c r="Z13" s="43">
        <v>312</v>
      </c>
      <c r="AA13" s="43">
        <v>230</v>
      </c>
      <c r="AB13" s="43">
        <v>342</v>
      </c>
      <c r="AC13" s="43">
        <v>467</v>
      </c>
      <c r="AD13" s="43">
        <v>127</v>
      </c>
      <c r="AE13" s="233">
        <f>IFERROR(SUM(I13:AD13)/SUM(I14:AD14),0)</f>
        <v>0.99774405250205089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31</v>
      </c>
      <c r="J14" s="76">
        <v>204</v>
      </c>
      <c r="K14" s="76">
        <v>219</v>
      </c>
      <c r="L14" s="76">
        <v>59</v>
      </c>
      <c r="M14" s="76">
        <v>177</v>
      </c>
      <c r="N14" s="76">
        <v>243</v>
      </c>
      <c r="O14" s="76">
        <v>233</v>
      </c>
      <c r="P14" s="76">
        <v>123</v>
      </c>
      <c r="Q14" s="76">
        <v>153</v>
      </c>
      <c r="R14" s="76">
        <v>226</v>
      </c>
      <c r="S14" s="76">
        <v>263</v>
      </c>
      <c r="T14" s="76">
        <v>243</v>
      </c>
      <c r="U14" s="76">
        <v>149</v>
      </c>
      <c r="V14" s="76">
        <v>321</v>
      </c>
      <c r="W14" s="76">
        <v>285</v>
      </c>
      <c r="X14" s="76">
        <v>256</v>
      </c>
      <c r="Y14" s="44">
        <v>208</v>
      </c>
      <c r="Z14" s="44">
        <v>312</v>
      </c>
      <c r="AA14" s="44">
        <v>230</v>
      </c>
      <c r="AB14" s="44">
        <v>344</v>
      </c>
      <c r="AC14" s="44">
        <v>469</v>
      </c>
      <c r="AD14" s="44">
        <v>128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31</v>
      </c>
      <c r="J16" s="75">
        <v>204</v>
      </c>
      <c r="K16" s="75">
        <v>219</v>
      </c>
      <c r="L16" s="75">
        <v>59</v>
      </c>
      <c r="M16" s="75">
        <v>177</v>
      </c>
      <c r="N16" s="75">
        <v>243</v>
      </c>
      <c r="O16" s="75">
        <v>233</v>
      </c>
      <c r="P16" s="75">
        <v>123</v>
      </c>
      <c r="Q16" s="75">
        <v>153</v>
      </c>
      <c r="R16" s="75">
        <v>227</v>
      </c>
      <c r="S16" s="75">
        <v>264</v>
      </c>
      <c r="T16" s="75">
        <v>243</v>
      </c>
      <c r="U16" s="75">
        <v>149</v>
      </c>
      <c r="V16" s="75">
        <v>321</v>
      </c>
      <c r="W16" s="75">
        <v>285</v>
      </c>
      <c r="X16" s="75">
        <v>256</v>
      </c>
      <c r="Y16" s="43">
        <v>208</v>
      </c>
      <c r="Z16" s="43">
        <v>312</v>
      </c>
      <c r="AA16" s="43">
        <v>230</v>
      </c>
      <c r="AB16" s="43">
        <v>344</v>
      </c>
      <c r="AC16" s="43">
        <v>469</v>
      </c>
      <c r="AD16" s="43">
        <v>128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31</v>
      </c>
      <c r="J17" s="76">
        <v>204</v>
      </c>
      <c r="K17" s="76">
        <v>219</v>
      </c>
      <c r="L17" s="76">
        <v>59</v>
      </c>
      <c r="M17" s="76">
        <v>177</v>
      </c>
      <c r="N17" s="76">
        <v>243</v>
      </c>
      <c r="O17" s="76">
        <v>233</v>
      </c>
      <c r="P17" s="76">
        <v>123</v>
      </c>
      <c r="Q17" s="76">
        <v>153</v>
      </c>
      <c r="R17" s="76">
        <v>227</v>
      </c>
      <c r="S17" s="76">
        <v>264</v>
      </c>
      <c r="T17" s="76">
        <v>243</v>
      </c>
      <c r="U17" s="76">
        <v>149</v>
      </c>
      <c r="V17" s="76">
        <v>321</v>
      </c>
      <c r="W17" s="76">
        <v>285</v>
      </c>
      <c r="X17" s="76">
        <v>256</v>
      </c>
      <c r="Y17" s="44">
        <v>208</v>
      </c>
      <c r="Z17" s="44">
        <v>312</v>
      </c>
      <c r="AA17" s="44">
        <v>230</v>
      </c>
      <c r="AB17" s="44">
        <v>344</v>
      </c>
      <c r="AC17" s="44">
        <v>469</v>
      </c>
      <c r="AD17" s="44">
        <v>128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72</v>
      </c>
      <c r="K19" s="75">
        <v>175</v>
      </c>
      <c r="L19" s="75">
        <v>104</v>
      </c>
      <c r="M19" s="75">
        <v>231</v>
      </c>
      <c r="N19" s="75">
        <v>263</v>
      </c>
      <c r="O19" s="75">
        <v>134</v>
      </c>
      <c r="P19" s="75">
        <v>170</v>
      </c>
      <c r="Q19" s="75">
        <v>223</v>
      </c>
      <c r="R19" s="75">
        <v>98</v>
      </c>
      <c r="S19" s="75">
        <v>281</v>
      </c>
      <c r="T19" s="75">
        <v>293</v>
      </c>
      <c r="U19" s="75">
        <v>114</v>
      </c>
      <c r="V19" s="75">
        <v>337</v>
      </c>
      <c r="W19" s="75">
        <v>305</v>
      </c>
      <c r="X19" s="75">
        <v>172</v>
      </c>
      <c r="Y19" s="43">
        <v>198</v>
      </c>
      <c r="Z19" s="43">
        <v>0</v>
      </c>
      <c r="AA19" s="43">
        <v>334</v>
      </c>
      <c r="AB19" s="43">
        <v>149</v>
      </c>
      <c r="AC19" s="43">
        <v>544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72</v>
      </c>
      <c r="K20" s="76">
        <v>175</v>
      </c>
      <c r="L20" s="76">
        <v>104</v>
      </c>
      <c r="M20" s="76">
        <v>231</v>
      </c>
      <c r="N20" s="76">
        <v>263</v>
      </c>
      <c r="O20" s="76">
        <v>134</v>
      </c>
      <c r="P20" s="76">
        <v>170</v>
      </c>
      <c r="Q20" s="76">
        <v>223</v>
      </c>
      <c r="R20" s="76">
        <v>98</v>
      </c>
      <c r="S20" s="76">
        <v>281</v>
      </c>
      <c r="T20" s="76">
        <v>293</v>
      </c>
      <c r="U20" s="76">
        <v>114</v>
      </c>
      <c r="V20" s="76">
        <v>337</v>
      </c>
      <c r="W20" s="76">
        <v>305</v>
      </c>
      <c r="X20" s="76">
        <v>172</v>
      </c>
      <c r="Y20" s="44">
        <v>198</v>
      </c>
      <c r="Z20" s="44">
        <v>0</v>
      </c>
      <c r="AA20" s="44">
        <v>334</v>
      </c>
      <c r="AB20" s="44">
        <v>149</v>
      </c>
      <c r="AC20" s="44">
        <v>544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315</v>
      </c>
      <c r="J22" s="75">
        <v>337</v>
      </c>
      <c r="K22" s="75">
        <v>445</v>
      </c>
      <c r="L22" s="75">
        <v>349</v>
      </c>
      <c r="M22" s="75">
        <v>333</v>
      </c>
      <c r="N22" s="75">
        <v>452</v>
      </c>
      <c r="O22" s="75">
        <v>478</v>
      </c>
      <c r="P22" s="75">
        <v>459</v>
      </c>
      <c r="Q22" s="75">
        <v>534</v>
      </c>
      <c r="R22" s="75">
        <v>509</v>
      </c>
      <c r="S22" s="75">
        <v>663</v>
      </c>
      <c r="T22" s="75">
        <v>668</v>
      </c>
      <c r="U22" s="75">
        <v>544</v>
      </c>
      <c r="V22" s="75">
        <v>615</v>
      </c>
      <c r="W22" s="75">
        <v>770</v>
      </c>
      <c r="X22" s="75">
        <v>505</v>
      </c>
      <c r="Y22" s="56">
        <v>485</v>
      </c>
      <c r="Z22" s="56">
        <v>274</v>
      </c>
      <c r="AA22" s="56">
        <v>405</v>
      </c>
      <c r="AB22" s="56">
        <v>183</v>
      </c>
      <c r="AC22" s="56">
        <v>279</v>
      </c>
      <c r="AD22" s="56">
        <v>252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315</v>
      </c>
      <c r="J23" s="76">
        <v>337</v>
      </c>
      <c r="K23" s="76">
        <v>445</v>
      </c>
      <c r="L23" s="76">
        <v>349</v>
      </c>
      <c r="M23" s="76">
        <v>333</v>
      </c>
      <c r="N23" s="76">
        <v>452</v>
      </c>
      <c r="O23" s="76">
        <v>478</v>
      </c>
      <c r="P23" s="76">
        <v>459</v>
      </c>
      <c r="Q23" s="76">
        <v>534</v>
      </c>
      <c r="R23" s="76">
        <v>509</v>
      </c>
      <c r="S23" s="76">
        <v>663</v>
      </c>
      <c r="T23" s="76">
        <v>668</v>
      </c>
      <c r="U23" s="76">
        <v>544</v>
      </c>
      <c r="V23" s="76">
        <v>615</v>
      </c>
      <c r="W23" s="76">
        <v>770</v>
      </c>
      <c r="X23" s="76">
        <v>505</v>
      </c>
      <c r="Y23" s="44">
        <v>485</v>
      </c>
      <c r="Z23" s="44">
        <v>274</v>
      </c>
      <c r="AA23" s="44">
        <v>405</v>
      </c>
      <c r="AB23" s="44">
        <v>183</v>
      </c>
      <c r="AC23" s="44">
        <v>279</v>
      </c>
      <c r="AD23" s="44">
        <v>252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22</v>
      </c>
      <c r="J25" s="75">
        <v>50</v>
      </c>
      <c r="K25" s="75">
        <v>65</v>
      </c>
      <c r="L25" s="75">
        <v>200</v>
      </c>
      <c r="M25" s="75">
        <v>247</v>
      </c>
      <c r="N25" s="75">
        <v>143</v>
      </c>
      <c r="O25" s="75">
        <v>108</v>
      </c>
      <c r="P25" s="75">
        <v>189</v>
      </c>
      <c r="Q25" s="75">
        <v>148</v>
      </c>
      <c r="R25" s="75">
        <v>123</v>
      </c>
      <c r="S25" s="75">
        <v>124</v>
      </c>
      <c r="T25" s="75">
        <v>288</v>
      </c>
      <c r="U25" s="75">
        <v>238</v>
      </c>
      <c r="V25" s="75">
        <v>266</v>
      </c>
      <c r="W25" s="75">
        <v>149</v>
      </c>
      <c r="X25" s="75">
        <v>437</v>
      </c>
      <c r="Y25" s="43">
        <v>218</v>
      </c>
      <c r="Z25" s="43">
        <v>211</v>
      </c>
      <c r="AA25" s="43">
        <v>203</v>
      </c>
      <c r="AB25" s="43">
        <v>371</v>
      </c>
      <c r="AC25" s="43">
        <v>446</v>
      </c>
      <c r="AD25" s="43">
        <v>27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22</v>
      </c>
      <c r="J26" s="76">
        <v>50</v>
      </c>
      <c r="K26" s="76">
        <v>65</v>
      </c>
      <c r="L26" s="76">
        <v>200</v>
      </c>
      <c r="M26" s="76">
        <v>247</v>
      </c>
      <c r="N26" s="76">
        <v>143</v>
      </c>
      <c r="O26" s="76">
        <v>108</v>
      </c>
      <c r="P26" s="76">
        <v>189</v>
      </c>
      <c r="Q26" s="76">
        <v>148</v>
      </c>
      <c r="R26" s="76">
        <v>123</v>
      </c>
      <c r="S26" s="76">
        <v>124</v>
      </c>
      <c r="T26" s="76">
        <v>288</v>
      </c>
      <c r="U26" s="76">
        <v>238</v>
      </c>
      <c r="V26" s="76">
        <v>266</v>
      </c>
      <c r="W26" s="76">
        <v>149</v>
      </c>
      <c r="X26" s="76">
        <v>437</v>
      </c>
      <c r="Y26" s="44">
        <v>218</v>
      </c>
      <c r="Z26" s="44">
        <v>211</v>
      </c>
      <c r="AA26" s="44">
        <v>203</v>
      </c>
      <c r="AB26" s="44">
        <v>371</v>
      </c>
      <c r="AC26" s="44">
        <v>446</v>
      </c>
      <c r="AD26" s="44">
        <v>27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 thickBot="1">
      <c r="H33" s="59"/>
      <c r="I33" s="66"/>
      <c r="J33" s="66"/>
      <c r="K33" s="66"/>
      <c r="L33" s="66"/>
    </row>
    <row r="34" spans="2:13" ht="30" customHeight="1" thickTop="1" thickBo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 thickTop="1" thickBo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 thickTop="1" thickBo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 thickTop="1" thickBo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 thickTop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T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U21:X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373" priority="19" operator="greaterThan">
      <formula>95%</formula>
    </cfRule>
    <cfRule type="cellIs" dxfId="372" priority="20" operator="greaterThanOrEqual">
      <formula>90%</formula>
    </cfRule>
    <cfRule type="cellIs" dxfId="371" priority="21" operator="lessThan">
      <formula>89.99%</formula>
    </cfRule>
  </conditionalFormatting>
  <conditionalFormatting sqref="AE13">
    <cfRule type="cellIs" dxfId="370" priority="16" operator="greaterThan">
      <formula>95%</formula>
    </cfRule>
    <cfRule type="cellIs" dxfId="369" priority="17" operator="greaterThanOrEqual">
      <formula>90%</formula>
    </cfRule>
    <cfRule type="cellIs" dxfId="368" priority="18" operator="lessThan">
      <formula>89.99%</formula>
    </cfRule>
  </conditionalFormatting>
  <conditionalFormatting sqref="AE16">
    <cfRule type="cellIs" dxfId="367" priority="13" operator="greaterThan">
      <formula>95%</formula>
    </cfRule>
    <cfRule type="cellIs" dxfId="366" priority="14" operator="greaterThanOrEqual">
      <formula>90%</formula>
    </cfRule>
    <cfRule type="cellIs" dxfId="365" priority="15" operator="lessThan">
      <formula>89.99%</formula>
    </cfRule>
  </conditionalFormatting>
  <conditionalFormatting sqref="AE19">
    <cfRule type="cellIs" dxfId="364" priority="10" operator="greaterThan">
      <formula>95%</formula>
    </cfRule>
    <cfRule type="cellIs" dxfId="363" priority="11" operator="greaterThanOrEqual">
      <formula>90%</formula>
    </cfRule>
    <cfRule type="cellIs" dxfId="362" priority="12" operator="lessThan">
      <formula>89.99%</formula>
    </cfRule>
  </conditionalFormatting>
  <conditionalFormatting sqref="AE22">
    <cfRule type="cellIs" dxfId="361" priority="8" operator="greaterThanOrEqual">
      <formula>100%</formula>
    </cfRule>
    <cfRule type="cellIs" dxfId="360" priority="9" operator="lessThan">
      <formula>99.99%</formula>
    </cfRule>
  </conditionalFormatting>
  <conditionalFormatting sqref="AE25">
    <cfRule type="cellIs" dxfId="359" priority="5" operator="greaterThan">
      <formula>95%</formula>
    </cfRule>
    <cfRule type="cellIs" dxfId="358" priority="6" operator="greaterThanOrEqual">
      <formula>90%</formula>
    </cfRule>
    <cfRule type="cellIs" dxfId="357" priority="7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1C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MP37"/>
  <sheetViews>
    <sheetView showGridLines="0" topLeftCell="N1" zoomScale="75" zoomScaleNormal="75" workbookViewId="0">
      <selection activeCell="AA25" sqref="AA25:AD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</v>
      </c>
      <c r="F2" s="220" t="s">
        <v>69</v>
      </c>
      <c r="G2" s="220"/>
      <c r="H2" s="33">
        <v>300152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23" t="s">
        <v>71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34">
        <v>1</v>
      </c>
      <c r="B10" s="235" t="s">
        <v>37</v>
      </c>
      <c r="C10" s="224" t="s">
        <v>38</v>
      </c>
      <c r="D10" s="236" t="s">
        <v>39</v>
      </c>
      <c r="E10" s="224" t="s">
        <v>40</v>
      </c>
      <c r="F10" s="231" t="s">
        <v>41</v>
      </c>
      <c r="G10" s="232">
        <v>0.9</v>
      </c>
      <c r="H10" s="42" t="s">
        <v>42</v>
      </c>
      <c r="I10" s="89">
        <v>34</v>
      </c>
      <c r="J10" s="90">
        <v>207</v>
      </c>
      <c r="K10" s="90">
        <v>185</v>
      </c>
      <c r="L10" s="90">
        <v>205</v>
      </c>
      <c r="M10" s="90">
        <v>109</v>
      </c>
      <c r="N10" s="90">
        <v>204</v>
      </c>
      <c r="O10" s="90">
        <v>145</v>
      </c>
      <c r="P10" s="90">
        <v>152</v>
      </c>
      <c r="Q10" s="90">
        <v>97</v>
      </c>
      <c r="R10" s="90">
        <v>117</v>
      </c>
      <c r="S10" s="90">
        <v>159</v>
      </c>
      <c r="T10" s="90">
        <v>165</v>
      </c>
      <c r="U10" s="90">
        <v>219</v>
      </c>
      <c r="V10" s="90">
        <v>145</v>
      </c>
      <c r="W10" s="43">
        <v>304</v>
      </c>
      <c r="X10" s="43">
        <v>139</v>
      </c>
      <c r="Y10" s="43">
        <v>218</v>
      </c>
      <c r="Z10" s="43">
        <v>80</v>
      </c>
      <c r="AA10" s="43">
        <v>304</v>
      </c>
      <c r="AB10" s="43">
        <v>285</v>
      </c>
      <c r="AC10" s="43">
        <v>551</v>
      </c>
      <c r="AD10" s="43">
        <v>108</v>
      </c>
      <c r="AE10" s="233">
        <f>IFERROR(SUM(I10:AD10)/SUM(I11:AD11),0)</f>
        <v>1</v>
      </c>
    </row>
    <row r="11" spans="1:43" s="12" customFormat="1" ht="50.1" customHeight="1">
      <c r="A11" s="234"/>
      <c r="B11" s="235"/>
      <c r="C11" s="224"/>
      <c r="D11" s="236"/>
      <c r="E11" s="224"/>
      <c r="F11" s="231"/>
      <c r="G11" s="232"/>
      <c r="H11" s="42" t="s">
        <v>43</v>
      </c>
      <c r="I11" s="70">
        <v>34</v>
      </c>
      <c r="J11" s="44">
        <v>207</v>
      </c>
      <c r="K11" s="44">
        <v>185</v>
      </c>
      <c r="L11" s="44">
        <v>205</v>
      </c>
      <c r="M11" s="44">
        <v>109</v>
      </c>
      <c r="N11" s="44">
        <v>204</v>
      </c>
      <c r="O11" s="44">
        <v>145</v>
      </c>
      <c r="P11" s="44">
        <v>152</v>
      </c>
      <c r="Q11" s="44">
        <v>97</v>
      </c>
      <c r="R11" s="44">
        <v>117</v>
      </c>
      <c r="S11" s="44">
        <v>159</v>
      </c>
      <c r="T11" s="44">
        <v>165</v>
      </c>
      <c r="U11" s="44">
        <v>219</v>
      </c>
      <c r="V11" s="44">
        <v>145</v>
      </c>
      <c r="W11" s="44">
        <v>304</v>
      </c>
      <c r="X11" s="44">
        <v>139</v>
      </c>
      <c r="Y11" s="44">
        <v>218</v>
      </c>
      <c r="Z11" s="44">
        <v>80</v>
      </c>
      <c r="AA11" s="44">
        <v>304</v>
      </c>
      <c r="AB11" s="44">
        <v>285</v>
      </c>
      <c r="AC11" s="44">
        <v>551</v>
      </c>
      <c r="AD11" s="44">
        <v>108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34">
        <v>2</v>
      </c>
      <c r="B13" s="235" t="s">
        <v>44</v>
      </c>
      <c r="C13" s="224" t="s">
        <v>45</v>
      </c>
      <c r="D13" s="236" t="s">
        <v>46</v>
      </c>
      <c r="E13" s="224" t="s">
        <v>47</v>
      </c>
      <c r="F13" s="231" t="s">
        <v>41</v>
      </c>
      <c r="G13" s="232">
        <v>0.9</v>
      </c>
      <c r="H13" s="42" t="s">
        <v>48</v>
      </c>
      <c r="I13" s="89">
        <v>34</v>
      </c>
      <c r="J13" s="90">
        <v>207</v>
      </c>
      <c r="K13" s="90">
        <v>185</v>
      </c>
      <c r="L13" s="90">
        <v>205</v>
      </c>
      <c r="M13" s="90">
        <v>108</v>
      </c>
      <c r="N13" s="90">
        <v>203</v>
      </c>
      <c r="O13" s="90">
        <v>145</v>
      </c>
      <c r="P13" s="90">
        <v>151</v>
      </c>
      <c r="Q13" s="90">
        <v>97</v>
      </c>
      <c r="R13" s="90">
        <v>117</v>
      </c>
      <c r="S13" s="90">
        <v>158</v>
      </c>
      <c r="T13" s="90">
        <v>163</v>
      </c>
      <c r="U13" s="90">
        <v>214</v>
      </c>
      <c r="V13" s="90">
        <v>144</v>
      </c>
      <c r="W13" s="43">
        <v>303</v>
      </c>
      <c r="X13" s="43">
        <v>137</v>
      </c>
      <c r="Y13" s="43">
        <v>217</v>
      </c>
      <c r="Z13" s="43">
        <v>80</v>
      </c>
      <c r="AA13" s="43">
        <v>304</v>
      </c>
      <c r="AB13" s="43">
        <v>283</v>
      </c>
      <c r="AC13" s="43">
        <v>548</v>
      </c>
      <c r="AD13" s="43">
        <v>106</v>
      </c>
      <c r="AE13" s="233">
        <f>IFERROR(SUM(I13:AD13)/SUM(I14:AD14),0)</f>
        <v>0.99443368828654399</v>
      </c>
    </row>
    <row r="14" spans="1:43" s="17" customFormat="1" ht="50.1" customHeight="1">
      <c r="A14" s="234"/>
      <c r="B14" s="235"/>
      <c r="C14" s="224"/>
      <c r="D14" s="236"/>
      <c r="E14" s="224"/>
      <c r="F14" s="231"/>
      <c r="G14" s="232"/>
      <c r="H14" s="42" t="s">
        <v>42</v>
      </c>
      <c r="I14" s="70">
        <v>34</v>
      </c>
      <c r="J14" s="44">
        <v>207</v>
      </c>
      <c r="K14" s="44">
        <v>185</v>
      </c>
      <c r="L14" s="44">
        <v>205</v>
      </c>
      <c r="M14" s="44">
        <v>109</v>
      </c>
      <c r="N14" s="44">
        <v>204</v>
      </c>
      <c r="O14" s="44">
        <v>145</v>
      </c>
      <c r="P14" s="44">
        <v>152</v>
      </c>
      <c r="Q14" s="44">
        <v>97</v>
      </c>
      <c r="R14" s="44">
        <v>117</v>
      </c>
      <c r="S14" s="44">
        <v>159</v>
      </c>
      <c r="T14" s="44">
        <v>165</v>
      </c>
      <c r="U14" s="44">
        <v>219</v>
      </c>
      <c r="V14" s="44">
        <v>145</v>
      </c>
      <c r="W14" s="44">
        <v>304</v>
      </c>
      <c r="X14" s="44">
        <v>139</v>
      </c>
      <c r="Y14" s="44">
        <v>218</v>
      </c>
      <c r="Z14" s="44">
        <v>80</v>
      </c>
      <c r="AA14" s="44">
        <v>304</v>
      </c>
      <c r="AB14" s="44">
        <v>285</v>
      </c>
      <c r="AC14" s="44">
        <v>551</v>
      </c>
      <c r="AD14" s="44">
        <v>108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34">
        <v>3</v>
      </c>
      <c r="B16" s="235" t="s">
        <v>49</v>
      </c>
      <c r="C16" s="224" t="s">
        <v>50</v>
      </c>
      <c r="D16" s="236" t="s">
        <v>51</v>
      </c>
      <c r="E16" s="224" t="s">
        <v>52</v>
      </c>
      <c r="F16" s="231" t="s">
        <v>41</v>
      </c>
      <c r="G16" s="232">
        <v>0.9</v>
      </c>
      <c r="H16" s="42" t="s">
        <v>53</v>
      </c>
      <c r="I16" s="89">
        <v>34</v>
      </c>
      <c r="J16" s="90">
        <v>207</v>
      </c>
      <c r="K16" s="90">
        <v>185</v>
      </c>
      <c r="L16" s="90">
        <v>205</v>
      </c>
      <c r="M16" s="90">
        <v>109</v>
      </c>
      <c r="N16" s="90">
        <v>204</v>
      </c>
      <c r="O16" s="90">
        <v>145</v>
      </c>
      <c r="P16" s="90">
        <v>152</v>
      </c>
      <c r="Q16" s="90">
        <v>97</v>
      </c>
      <c r="R16" s="90">
        <v>117</v>
      </c>
      <c r="S16" s="90">
        <v>159</v>
      </c>
      <c r="T16" s="90">
        <v>165</v>
      </c>
      <c r="U16" s="90">
        <v>219</v>
      </c>
      <c r="V16" s="90">
        <v>145</v>
      </c>
      <c r="W16" s="43">
        <v>304</v>
      </c>
      <c r="X16" s="43">
        <v>139</v>
      </c>
      <c r="Y16" s="43">
        <v>218</v>
      </c>
      <c r="Z16" s="43">
        <v>80</v>
      </c>
      <c r="AA16" s="43">
        <v>304</v>
      </c>
      <c r="AB16" s="43">
        <v>285</v>
      </c>
      <c r="AC16" s="43">
        <v>551</v>
      </c>
      <c r="AD16" s="43">
        <v>108</v>
      </c>
      <c r="AE16" s="233">
        <f>IFERROR(SUM(I16:AD16)/SUM(I17:AD17),0)</f>
        <v>1</v>
      </c>
    </row>
    <row r="17" spans="1:43" s="17" customFormat="1" ht="50.1" customHeight="1">
      <c r="A17" s="234"/>
      <c r="B17" s="235"/>
      <c r="C17" s="224"/>
      <c r="D17" s="236"/>
      <c r="E17" s="224"/>
      <c r="F17" s="231"/>
      <c r="G17" s="232"/>
      <c r="H17" s="42" t="s">
        <v>54</v>
      </c>
      <c r="I17" s="70">
        <v>34</v>
      </c>
      <c r="J17" s="44">
        <v>207</v>
      </c>
      <c r="K17" s="44">
        <v>185</v>
      </c>
      <c r="L17" s="44">
        <v>205</v>
      </c>
      <c r="M17" s="44">
        <v>109</v>
      </c>
      <c r="N17" s="44">
        <v>204</v>
      </c>
      <c r="O17" s="44">
        <v>145</v>
      </c>
      <c r="P17" s="44">
        <v>152</v>
      </c>
      <c r="Q17" s="44">
        <v>97</v>
      </c>
      <c r="R17" s="44">
        <v>117</v>
      </c>
      <c r="S17" s="44">
        <v>159</v>
      </c>
      <c r="T17" s="44">
        <v>165</v>
      </c>
      <c r="U17" s="44">
        <v>219</v>
      </c>
      <c r="V17" s="44">
        <v>145</v>
      </c>
      <c r="W17" s="44">
        <v>304</v>
      </c>
      <c r="X17" s="44">
        <v>139</v>
      </c>
      <c r="Y17" s="44">
        <v>218</v>
      </c>
      <c r="Z17" s="44">
        <v>80</v>
      </c>
      <c r="AA17" s="44">
        <v>304</v>
      </c>
      <c r="AB17" s="44">
        <v>285</v>
      </c>
      <c r="AC17" s="44">
        <v>551</v>
      </c>
      <c r="AD17" s="44">
        <v>108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34">
        <v>4</v>
      </c>
      <c r="B19" s="235" t="s">
        <v>55</v>
      </c>
      <c r="C19" s="224" t="s">
        <v>50</v>
      </c>
      <c r="D19" s="236" t="s">
        <v>56</v>
      </c>
      <c r="E19" s="224" t="s">
        <v>57</v>
      </c>
      <c r="F19" s="231" t="s">
        <v>41</v>
      </c>
      <c r="G19" s="232">
        <v>0.9</v>
      </c>
      <c r="H19" s="42" t="s">
        <v>58</v>
      </c>
      <c r="I19" s="89">
        <v>0</v>
      </c>
      <c r="J19" s="90">
        <v>102</v>
      </c>
      <c r="K19" s="90">
        <v>244</v>
      </c>
      <c r="L19" s="90">
        <v>205</v>
      </c>
      <c r="M19" s="90">
        <v>148</v>
      </c>
      <c r="N19" s="90">
        <v>208</v>
      </c>
      <c r="O19" s="90">
        <v>104</v>
      </c>
      <c r="P19" s="90">
        <v>178</v>
      </c>
      <c r="Q19" s="90">
        <v>173</v>
      </c>
      <c r="R19" s="90">
        <v>44</v>
      </c>
      <c r="S19" s="90">
        <v>118</v>
      </c>
      <c r="T19" s="90">
        <v>177</v>
      </c>
      <c r="U19" s="90">
        <v>51</v>
      </c>
      <c r="V19" s="90">
        <v>326</v>
      </c>
      <c r="W19" s="43">
        <v>260</v>
      </c>
      <c r="X19" s="43">
        <v>174</v>
      </c>
      <c r="Y19" s="43">
        <v>169</v>
      </c>
      <c r="Z19" s="43">
        <v>118</v>
      </c>
      <c r="AA19" s="43">
        <v>81</v>
      </c>
      <c r="AB19" s="43">
        <v>429</v>
      </c>
      <c r="AC19" s="43">
        <v>170</v>
      </c>
      <c r="AD19" s="43">
        <v>60</v>
      </c>
      <c r="AE19" s="233">
        <f>IFERROR(SUM(I19:AD19)/SUM(I20:AD20),0)</f>
        <v>1</v>
      </c>
    </row>
    <row r="20" spans="1:43" s="17" customFormat="1" ht="50.1" customHeight="1">
      <c r="A20" s="234"/>
      <c r="B20" s="235"/>
      <c r="C20" s="224"/>
      <c r="D20" s="236"/>
      <c r="E20" s="224"/>
      <c r="F20" s="231"/>
      <c r="G20" s="232"/>
      <c r="H20" s="42" t="s">
        <v>59</v>
      </c>
      <c r="I20" s="70">
        <v>0</v>
      </c>
      <c r="J20" s="44">
        <v>102</v>
      </c>
      <c r="K20" s="44">
        <v>244</v>
      </c>
      <c r="L20" s="44">
        <v>205</v>
      </c>
      <c r="M20" s="44">
        <v>148</v>
      </c>
      <c r="N20" s="44">
        <v>208</v>
      </c>
      <c r="O20" s="44">
        <v>104</v>
      </c>
      <c r="P20" s="44">
        <v>178</v>
      </c>
      <c r="Q20" s="44">
        <v>173</v>
      </c>
      <c r="R20" s="44">
        <v>44</v>
      </c>
      <c r="S20" s="44">
        <v>118</v>
      </c>
      <c r="T20" s="44">
        <v>177</v>
      </c>
      <c r="U20" s="44">
        <v>51</v>
      </c>
      <c r="V20" s="44">
        <v>326</v>
      </c>
      <c r="W20" s="44">
        <v>260</v>
      </c>
      <c r="X20" s="44">
        <v>174</v>
      </c>
      <c r="Y20" s="44">
        <v>169</v>
      </c>
      <c r="Z20" s="44">
        <v>118</v>
      </c>
      <c r="AA20" s="44">
        <v>81</v>
      </c>
      <c r="AB20" s="44">
        <v>429</v>
      </c>
      <c r="AC20" s="44">
        <v>170</v>
      </c>
      <c r="AD20" s="44">
        <v>60</v>
      </c>
      <c r="AE20" s="233"/>
    </row>
    <row r="21" spans="1:43" s="46" customFormat="1" ht="7.5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89">
        <v>384</v>
      </c>
      <c r="J22" s="90">
        <v>250</v>
      </c>
      <c r="K22" s="90">
        <v>330</v>
      </c>
      <c r="L22" s="90">
        <v>335</v>
      </c>
      <c r="M22" s="90">
        <v>310</v>
      </c>
      <c r="N22" s="90">
        <v>285</v>
      </c>
      <c r="O22" s="90">
        <v>244</v>
      </c>
      <c r="P22" s="90">
        <v>280</v>
      </c>
      <c r="Q22" s="90">
        <v>377</v>
      </c>
      <c r="R22" s="90">
        <v>314</v>
      </c>
      <c r="S22" s="90">
        <v>223</v>
      </c>
      <c r="T22" s="90">
        <v>255</v>
      </c>
      <c r="U22" s="90">
        <v>147</v>
      </c>
      <c r="V22" s="90">
        <v>306</v>
      </c>
      <c r="W22" s="56">
        <v>343</v>
      </c>
      <c r="X22" s="56">
        <v>319</v>
      </c>
      <c r="Y22" s="56">
        <v>228</v>
      </c>
      <c r="Z22" s="56">
        <v>203</v>
      </c>
      <c r="AA22" s="56">
        <v>91</v>
      </c>
      <c r="AB22" s="56">
        <v>417</v>
      </c>
      <c r="AC22" s="56">
        <v>270</v>
      </c>
      <c r="AD22" s="56">
        <v>283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70">
        <v>384</v>
      </c>
      <c r="J23" s="44">
        <v>250</v>
      </c>
      <c r="K23" s="44">
        <v>330</v>
      </c>
      <c r="L23" s="44">
        <v>335</v>
      </c>
      <c r="M23" s="44">
        <v>310</v>
      </c>
      <c r="N23" s="44">
        <v>285</v>
      </c>
      <c r="O23" s="44">
        <v>244</v>
      </c>
      <c r="P23" s="44">
        <v>280</v>
      </c>
      <c r="Q23" s="44">
        <v>377</v>
      </c>
      <c r="R23" s="44">
        <v>314</v>
      </c>
      <c r="S23" s="44">
        <v>223</v>
      </c>
      <c r="T23" s="44">
        <v>255</v>
      </c>
      <c r="U23" s="44">
        <v>147</v>
      </c>
      <c r="V23" s="44">
        <v>306</v>
      </c>
      <c r="W23" s="44">
        <v>343</v>
      </c>
      <c r="X23" s="44">
        <v>319</v>
      </c>
      <c r="Y23" s="44">
        <v>228</v>
      </c>
      <c r="Z23" s="44">
        <v>203</v>
      </c>
      <c r="AA23" s="44">
        <v>91</v>
      </c>
      <c r="AB23" s="44">
        <v>417</v>
      </c>
      <c r="AC23" s="44">
        <v>270</v>
      </c>
      <c r="AD23" s="44">
        <v>283</v>
      </c>
      <c r="AE23" s="233"/>
    </row>
    <row r="24" spans="1:43" s="31" customFormat="1" ht="7.5" customHeight="1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34">
        <v>6</v>
      </c>
      <c r="B25" s="235" t="s">
        <v>63</v>
      </c>
      <c r="C25" s="224" t="s">
        <v>45</v>
      </c>
      <c r="D25" s="236" t="s">
        <v>64</v>
      </c>
      <c r="E25" s="224" t="s">
        <v>65</v>
      </c>
      <c r="F25" s="231" t="s">
        <v>41</v>
      </c>
      <c r="G25" s="232">
        <v>0.9</v>
      </c>
      <c r="H25" s="42" t="s">
        <v>66</v>
      </c>
      <c r="I25" s="89">
        <v>1</v>
      </c>
      <c r="J25" s="90">
        <v>236</v>
      </c>
      <c r="K25" s="90">
        <v>160</v>
      </c>
      <c r="L25" s="90">
        <v>200</v>
      </c>
      <c r="M25" s="90">
        <v>173</v>
      </c>
      <c r="N25" s="90">
        <v>231</v>
      </c>
      <c r="O25" s="90">
        <v>145</v>
      </c>
      <c r="P25" s="90">
        <v>142</v>
      </c>
      <c r="Q25" s="90">
        <v>76</v>
      </c>
      <c r="R25" s="90">
        <v>107</v>
      </c>
      <c r="S25" s="90">
        <v>206</v>
      </c>
      <c r="T25" s="90">
        <v>145</v>
      </c>
      <c r="U25" s="90">
        <v>159</v>
      </c>
      <c r="V25" s="90">
        <v>167</v>
      </c>
      <c r="W25" s="43">
        <v>222</v>
      </c>
      <c r="X25" s="43">
        <v>198</v>
      </c>
      <c r="Y25" s="43">
        <v>260</v>
      </c>
      <c r="Z25" s="43">
        <v>143</v>
      </c>
      <c r="AA25" s="43">
        <v>193</v>
      </c>
      <c r="AB25" s="43">
        <v>103</v>
      </c>
      <c r="AC25" s="43">
        <v>312</v>
      </c>
      <c r="AD25" s="43">
        <v>47</v>
      </c>
      <c r="AE25" s="233">
        <f>IFERROR(SUM(I25:AD25)/SUM(I26:AD26),0)</f>
        <v>1</v>
      </c>
    </row>
    <row r="26" spans="1:43" ht="50.1" customHeight="1">
      <c r="A26" s="234"/>
      <c r="B26" s="235"/>
      <c r="C26" s="224"/>
      <c r="D26" s="236"/>
      <c r="E26" s="224"/>
      <c r="F26" s="231"/>
      <c r="G26" s="232"/>
      <c r="H26" s="42" t="s">
        <v>67</v>
      </c>
      <c r="I26" s="70">
        <v>1</v>
      </c>
      <c r="J26" s="44">
        <v>236</v>
      </c>
      <c r="K26" s="44">
        <v>160</v>
      </c>
      <c r="L26" s="44">
        <v>200</v>
      </c>
      <c r="M26" s="44">
        <v>173</v>
      </c>
      <c r="N26" s="44">
        <v>231</v>
      </c>
      <c r="O26" s="44">
        <v>145</v>
      </c>
      <c r="P26" s="44">
        <v>142</v>
      </c>
      <c r="Q26" s="44">
        <v>76</v>
      </c>
      <c r="R26" s="44">
        <v>107</v>
      </c>
      <c r="S26" s="44">
        <v>206</v>
      </c>
      <c r="T26" s="44">
        <v>145</v>
      </c>
      <c r="U26" s="44">
        <v>159</v>
      </c>
      <c r="V26" s="44">
        <v>167</v>
      </c>
      <c r="W26" s="44">
        <v>222</v>
      </c>
      <c r="X26" s="44">
        <v>198</v>
      </c>
      <c r="Y26" s="44">
        <v>260</v>
      </c>
      <c r="Z26" s="44">
        <v>143</v>
      </c>
      <c r="AA26" s="44">
        <v>193</v>
      </c>
      <c r="AB26" s="44">
        <v>103</v>
      </c>
      <c r="AC26" s="44">
        <v>312</v>
      </c>
      <c r="AD26" s="44">
        <v>47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747" priority="15" operator="greaterThan">
      <formula>95%</formula>
    </cfRule>
    <cfRule type="cellIs" dxfId="746" priority="16" operator="greaterThanOrEqual">
      <formula>90%</formula>
    </cfRule>
    <cfRule type="cellIs" dxfId="745" priority="17" operator="lessThan">
      <formula>89.99%</formula>
    </cfRule>
  </conditionalFormatting>
  <conditionalFormatting sqref="AE13">
    <cfRule type="cellIs" dxfId="744" priority="12" operator="greaterThan">
      <formula>95%</formula>
    </cfRule>
    <cfRule type="cellIs" dxfId="743" priority="13" operator="greaterThanOrEqual">
      <formula>90%</formula>
    </cfRule>
    <cfRule type="cellIs" dxfId="742" priority="14" operator="lessThan">
      <formula>89.99%</formula>
    </cfRule>
  </conditionalFormatting>
  <conditionalFormatting sqref="AE16">
    <cfRule type="cellIs" dxfId="741" priority="9" operator="greaterThan">
      <formula>95%</formula>
    </cfRule>
    <cfRule type="cellIs" dxfId="740" priority="10" operator="greaterThanOrEqual">
      <formula>90%</formula>
    </cfRule>
    <cfRule type="cellIs" dxfId="739" priority="11" operator="lessThan">
      <formula>89.99%</formula>
    </cfRule>
  </conditionalFormatting>
  <conditionalFormatting sqref="AE19">
    <cfRule type="cellIs" dxfId="738" priority="6" operator="greaterThan">
      <formula>95%</formula>
    </cfRule>
    <cfRule type="cellIs" dxfId="737" priority="7" operator="greaterThanOrEqual">
      <formula>90%</formula>
    </cfRule>
    <cfRule type="cellIs" dxfId="736" priority="8" operator="lessThan">
      <formula>89.99%</formula>
    </cfRule>
  </conditionalFormatting>
  <conditionalFormatting sqref="AE22">
    <cfRule type="cellIs" dxfId="735" priority="4" operator="greaterThanOrEqual">
      <formula>100%</formula>
    </cfRule>
    <cfRule type="cellIs" dxfId="734" priority="5" operator="lessThan">
      <formula>99.99%</formula>
    </cfRule>
  </conditionalFormatting>
  <conditionalFormatting sqref="AE25">
    <cfRule type="cellIs" dxfId="733" priority="1" operator="greaterThan">
      <formula>95%</formula>
    </cfRule>
    <cfRule type="cellIs" dxfId="732" priority="2" operator="greaterThanOrEqual">
      <formula>90%</formula>
    </cfRule>
    <cfRule type="cellIs" dxfId="731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7030A0"/>
  </sheetPr>
  <dimension ref="A1:AMP48"/>
  <sheetViews>
    <sheetView showGridLines="0" topLeftCell="W1" zoomScale="75" zoomScaleNormal="75" workbookViewId="0">
      <selection activeCell="W14" sqref="W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8</v>
      </c>
      <c r="F2" s="220" t="s">
        <v>69</v>
      </c>
      <c r="G2" s="220"/>
      <c r="H2" s="33">
        <v>300855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 thickBo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 thickTop="1" thickBo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'[2]PANEL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'[2]300151'!I9</f>
        <v>2023-37</v>
      </c>
      <c r="J9" s="71" t="str">
        <f>'[2]300151'!J9</f>
        <v>2023-38</v>
      </c>
      <c r="K9" s="71" t="str">
        <f>'[2]300151'!K9</f>
        <v>2023-39</v>
      </c>
      <c r="L9" s="71" t="str">
        <f>'[2]300151'!L9</f>
        <v>2023-40</v>
      </c>
      <c r="M9" s="71" t="str">
        <f>'[2]300151'!M9</f>
        <v>2023-41</v>
      </c>
      <c r="N9" s="71" t="str">
        <f>'[2]300151'!N9</f>
        <v>2023-42</v>
      </c>
      <c r="O9" s="71" t="str">
        <f>'[2]300151'!O9</f>
        <v>2023-43</v>
      </c>
      <c r="P9" s="71" t="str">
        <f>'[2]300151'!P9</f>
        <v>2023-44</v>
      </c>
      <c r="Q9" s="71" t="str">
        <f>'[2]300151'!Q9</f>
        <v>2023-45</v>
      </c>
      <c r="R9" s="71" t="str">
        <f>'[2]300151'!R9</f>
        <v>2023-46</v>
      </c>
      <c r="S9" s="71" t="str">
        <f>'[2]300151'!S9</f>
        <v>2023-47</v>
      </c>
      <c r="T9" s="71" t="str">
        <f>'[2]300151'!T9</f>
        <v>2023-48</v>
      </c>
      <c r="U9" s="71" t="str">
        <f>'[2]300151'!U9</f>
        <v>2023-49</v>
      </c>
      <c r="V9" s="71" t="str">
        <f>'[2]300151'!V9</f>
        <v>2023-50</v>
      </c>
      <c r="W9" s="71" t="str">
        <f>'[2]300151'!W9</f>
        <v>2023-51</v>
      </c>
      <c r="X9" s="71" t="str">
        <f>'[2]300151'!X9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68</v>
      </c>
      <c r="J10" s="75">
        <v>195</v>
      </c>
      <c r="K10" s="75">
        <v>138</v>
      </c>
      <c r="L10" s="75">
        <v>173</v>
      </c>
      <c r="M10" s="75">
        <v>109</v>
      </c>
      <c r="N10" s="75">
        <v>158</v>
      </c>
      <c r="O10" s="75">
        <v>210</v>
      </c>
      <c r="P10" s="75">
        <v>158</v>
      </c>
      <c r="Q10" s="75">
        <v>139</v>
      </c>
      <c r="R10" s="75">
        <v>174</v>
      </c>
      <c r="S10" s="75">
        <v>128</v>
      </c>
      <c r="T10" s="75">
        <v>269</v>
      </c>
      <c r="U10" s="75">
        <v>101</v>
      </c>
      <c r="V10" s="75">
        <v>353</v>
      </c>
      <c r="W10" s="75">
        <v>104</v>
      </c>
      <c r="X10" s="75">
        <v>181</v>
      </c>
      <c r="Y10" s="43">
        <v>132</v>
      </c>
      <c r="Z10" s="43">
        <v>151</v>
      </c>
      <c r="AA10" s="43">
        <v>102</v>
      </c>
      <c r="AB10" s="43">
        <v>259</v>
      </c>
      <c r="AC10" s="43">
        <v>236</v>
      </c>
      <c r="AD10" s="43">
        <v>89</v>
      </c>
      <c r="AE10" s="233">
        <f>IFERROR(SUM(I10:AD10)/SUM(I11:AD11),0)</f>
        <v>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68</v>
      </c>
      <c r="J11" s="76">
        <v>195</v>
      </c>
      <c r="K11" s="76">
        <v>138</v>
      </c>
      <c r="L11" s="76">
        <v>173</v>
      </c>
      <c r="M11" s="76">
        <v>109</v>
      </c>
      <c r="N11" s="76">
        <v>158</v>
      </c>
      <c r="O11" s="76">
        <v>210</v>
      </c>
      <c r="P11" s="76">
        <v>158</v>
      </c>
      <c r="Q11" s="76">
        <v>139</v>
      </c>
      <c r="R11" s="76">
        <v>174</v>
      </c>
      <c r="S11" s="76">
        <v>128</v>
      </c>
      <c r="T11" s="76">
        <v>269</v>
      </c>
      <c r="U11" s="76">
        <v>101</v>
      </c>
      <c r="V11" s="76">
        <v>353</v>
      </c>
      <c r="W11" s="76">
        <v>104</v>
      </c>
      <c r="X11" s="76">
        <v>181</v>
      </c>
      <c r="Y11" s="44">
        <v>132</v>
      </c>
      <c r="Z11" s="44">
        <v>151</v>
      </c>
      <c r="AA11" s="44">
        <v>102</v>
      </c>
      <c r="AB11" s="44">
        <v>259</v>
      </c>
      <c r="AC11" s="44">
        <v>236</v>
      </c>
      <c r="AD11" s="44">
        <v>89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68</v>
      </c>
      <c r="J13" s="75">
        <v>192</v>
      </c>
      <c r="K13" s="75">
        <v>138</v>
      </c>
      <c r="L13" s="75">
        <v>173</v>
      </c>
      <c r="M13" s="75">
        <v>109</v>
      </c>
      <c r="N13" s="75">
        <v>157</v>
      </c>
      <c r="O13" s="75">
        <v>209</v>
      </c>
      <c r="P13" s="75">
        <v>156</v>
      </c>
      <c r="Q13" s="75">
        <v>138</v>
      </c>
      <c r="R13" s="75">
        <v>171</v>
      </c>
      <c r="S13" s="75">
        <v>128</v>
      </c>
      <c r="T13" s="75">
        <v>266</v>
      </c>
      <c r="U13" s="75">
        <v>100</v>
      </c>
      <c r="V13" s="75">
        <v>349</v>
      </c>
      <c r="W13" s="75">
        <v>103</v>
      </c>
      <c r="X13" s="75">
        <v>178</v>
      </c>
      <c r="Y13" s="43">
        <v>131</v>
      </c>
      <c r="Z13" s="43">
        <v>151</v>
      </c>
      <c r="AA13" s="43">
        <v>101</v>
      </c>
      <c r="AB13" s="43">
        <v>258</v>
      </c>
      <c r="AC13" s="43">
        <v>233</v>
      </c>
      <c r="AD13" s="43">
        <v>89</v>
      </c>
      <c r="AE13" s="233">
        <f>IFERROR(SUM(I13:AD13)/SUM(I14:AD14),0)</f>
        <v>0.99282560706401768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68</v>
      </c>
      <c r="J14" s="76">
        <v>195</v>
      </c>
      <c r="K14" s="76">
        <v>138</v>
      </c>
      <c r="L14" s="76">
        <v>173</v>
      </c>
      <c r="M14" s="76">
        <v>109</v>
      </c>
      <c r="N14" s="76">
        <v>158</v>
      </c>
      <c r="O14" s="76">
        <v>210</v>
      </c>
      <c r="P14" s="76">
        <v>158</v>
      </c>
      <c r="Q14" s="76">
        <v>139</v>
      </c>
      <c r="R14" s="76">
        <v>171</v>
      </c>
      <c r="S14" s="76">
        <v>128</v>
      </c>
      <c r="T14" s="76">
        <v>269</v>
      </c>
      <c r="U14" s="76">
        <v>101</v>
      </c>
      <c r="V14" s="76">
        <v>353</v>
      </c>
      <c r="W14" s="76">
        <v>104</v>
      </c>
      <c r="X14" s="76">
        <v>181</v>
      </c>
      <c r="Y14" s="44">
        <v>132</v>
      </c>
      <c r="Z14" s="44">
        <v>151</v>
      </c>
      <c r="AA14" s="44">
        <v>102</v>
      </c>
      <c r="AB14" s="44">
        <v>259</v>
      </c>
      <c r="AC14" s="44">
        <v>236</v>
      </c>
      <c r="AD14" s="44">
        <v>89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68</v>
      </c>
      <c r="J16" s="75">
        <v>195</v>
      </c>
      <c r="K16" s="75">
        <v>138</v>
      </c>
      <c r="L16" s="75">
        <v>173</v>
      </c>
      <c r="M16" s="75">
        <v>109</v>
      </c>
      <c r="N16" s="75">
        <v>158</v>
      </c>
      <c r="O16" s="75">
        <v>210</v>
      </c>
      <c r="P16" s="75">
        <v>158</v>
      </c>
      <c r="Q16" s="75">
        <v>139</v>
      </c>
      <c r="R16" s="75">
        <v>174</v>
      </c>
      <c r="S16" s="75">
        <v>128</v>
      </c>
      <c r="T16" s="75">
        <v>269</v>
      </c>
      <c r="U16" s="75">
        <v>101</v>
      </c>
      <c r="V16" s="75">
        <v>353</v>
      </c>
      <c r="W16" s="75">
        <v>104</v>
      </c>
      <c r="X16" s="75">
        <v>181</v>
      </c>
      <c r="Y16" s="43">
        <v>132</v>
      </c>
      <c r="Z16" s="43">
        <v>151</v>
      </c>
      <c r="AA16" s="43">
        <v>102</v>
      </c>
      <c r="AB16" s="43">
        <v>259</v>
      </c>
      <c r="AC16" s="43">
        <v>236</v>
      </c>
      <c r="AD16" s="43">
        <v>89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68</v>
      </c>
      <c r="J17" s="76">
        <v>195</v>
      </c>
      <c r="K17" s="76">
        <v>138</v>
      </c>
      <c r="L17" s="76">
        <v>173</v>
      </c>
      <c r="M17" s="76">
        <v>109</v>
      </c>
      <c r="N17" s="76">
        <v>158</v>
      </c>
      <c r="O17" s="76">
        <v>210</v>
      </c>
      <c r="P17" s="76">
        <v>158</v>
      </c>
      <c r="Q17" s="76">
        <v>139</v>
      </c>
      <c r="R17" s="76">
        <v>174</v>
      </c>
      <c r="S17" s="76">
        <v>128</v>
      </c>
      <c r="T17" s="76">
        <v>269</v>
      </c>
      <c r="U17" s="76">
        <v>101</v>
      </c>
      <c r="V17" s="76">
        <v>353</v>
      </c>
      <c r="W17" s="76">
        <v>104</v>
      </c>
      <c r="X17" s="76">
        <v>181</v>
      </c>
      <c r="Y17" s="44">
        <v>132</v>
      </c>
      <c r="Z17" s="44">
        <v>151</v>
      </c>
      <c r="AA17" s="44">
        <v>102</v>
      </c>
      <c r="AB17" s="44">
        <v>259</v>
      </c>
      <c r="AC17" s="44">
        <v>236</v>
      </c>
      <c r="AD17" s="44">
        <v>89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51</v>
      </c>
      <c r="K19" s="75">
        <v>271</v>
      </c>
      <c r="L19" s="75">
        <v>138</v>
      </c>
      <c r="M19" s="75">
        <v>181</v>
      </c>
      <c r="N19" s="75">
        <v>101</v>
      </c>
      <c r="O19" s="75">
        <v>126</v>
      </c>
      <c r="P19" s="75">
        <v>130</v>
      </c>
      <c r="Q19" s="75">
        <v>274</v>
      </c>
      <c r="R19" s="75">
        <v>48</v>
      </c>
      <c r="S19" s="75">
        <v>261</v>
      </c>
      <c r="T19" s="75">
        <v>33</v>
      </c>
      <c r="U19" s="75">
        <v>226</v>
      </c>
      <c r="V19" s="75">
        <v>193</v>
      </c>
      <c r="W19" s="75">
        <v>391</v>
      </c>
      <c r="X19" s="75">
        <v>102</v>
      </c>
      <c r="Y19" s="43">
        <v>112</v>
      </c>
      <c r="Z19" s="43">
        <v>87</v>
      </c>
      <c r="AA19" s="43">
        <v>138</v>
      </c>
      <c r="AB19" s="43">
        <v>128</v>
      </c>
      <c r="AC19" s="43">
        <v>327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51</v>
      </c>
      <c r="K20" s="76">
        <v>271</v>
      </c>
      <c r="L20" s="76">
        <v>138</v>
      </c>
      <c r="M20" s="76">
        <v>181</v>
      </c>
      <c r="N20" s="76">
        <v>101</v>
      </c>
      <c r="O20" s="76">
        <v>126</v>
      </c>
      <c r="P20" s="76">
        <v>130</v>
      </c>
      <c r="Q20" s="76">
        <v>274</v>
      </c>
      <c r="R20" s="76">
        <v>48</v>
      </c>
      <c r="S20" s="76">
        <v>261</v>
      </c>
      <c r="T20" s="76">
        <v>33</v>
      </c>
      <c r="U20" s="76">
        <v>226</v>
      </c>
      <c r="V20" s="76">
        <v>193</v>
      </c>
      <c r="W20" s="76">
        <v>391</v>
      </c>
      <c r="X20" s="76">
        <v>102</v>
      </c>
      <c r="Y20" s="44">
        <v>112</v>
      </c>
      <c r="Z20" s="44">
        <v>87</v>
      </c>
      <c r="AA20" s="44">
        <v>138</v>
      </c>
      <c r="AB20" s="44">
        <v>128</v>
      </c>
      <c r="AC20" s="44">
        <v>327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342</v>
      </c>
      <c r="J22" s="75">
        <v>194</v>
      </c>
      <c r="K22" s="75">
        <v>290</v>
      </c>
      <c r="L22" s="75">
        <v>240</v>
      </c>
      <c r="M22" s="75">
        <v>297</v>
      </c>
      <c r="N22" s="75">
        <v>181</v>
      </c>
      <c r="O22" s="75">
        <v>190</v>
      </c>
      <c r="P22" s="75">
        <v>182</v>
      </c>
      <c r="Q22" s="75">
        <v>196</v>
      </c>
      <c r="R22" s="75">
        <v>167</v>
      </c>
      <c r="S22" s="75">
        <v>327</v>
      </c>
      <c r="T22" s="75">
        <v>149</v>
      </c>
      <c r="U22" s="75">
        <v>227</v>
      </c>
      <c r="V22" s="75">
        <v>150</v>
      </c>
      <c r="W22" s="75">
        <v>449</v>
      </c>
      <c r="X22" s="75">
        <v>229</v>
      </c>
      <c r="Y22" s="56">
        <v>168</v>
      </c>
      <c r="Z22" s="56">
        <v>171</v>
      </c>
      <c r="AA22" s="56">
        <v>283</v>
      </c>
      <c r="AB22" s="56">
        <v>124</v>
      </c>
      <c r="AC22" s="56">
        <v>320</v>
      </c>
      <c r="AD22" s="56">
        <v>286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342</v>
      </c>
      <c r="J23" s="76">
        <v>194</v>
      </c>
      <c r="K23" s="76">
        <v>290</v>
      </c>
      <c r="L23" s="76">
        <v>240</v>
      </c>
      <c r="M23" s="76">
        <v>297</v>
      </c>
      <c r="N23" s="76">
        <v>181</v>
      </c>
      <c r="O23" s="76">
        <v>190</v>
      </c>
      <c r="P23" s="76">
        <v>182</v>
      </c>
      <c r="Q23" s="76">
        <v>196</v>
      </c>
      <c r="R23" s="76">
        <v>167</v>
      </c>
      <c r="S23" s="76">
        <v>327</v>
      </c>
      <c r="T23" s="76">
        <v>149</v>
      </c>
      <c r="U23" s="76">
        <v>227</v>
      </c>
      <c r="V23" s="76">
        <v>150</v>
      </c>
      <c r="W23" s="76">
        <v>449</v>
      </c>
      <c r="X23" s="76">
        <v>229</v>
      </c>
      <c r="Y23" s="44">
        <v>168</v>
      </c>
      <c r="Z23" s="44">
        <v>171</v>
      </c>
      <c r="AA23" s="44">
        <v>283</v>
      </c>
      <c r="AB23" s="44">
        <v>124</v>
      </c>
      <c r="AC23" s="44">
        <v>320</v>
      </c>
      <c r="AD23" s="44">
        <v>286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8</v>
      </c>
      <c r="J25" s="75">
        <v>199</v>
      </c>
      <c r="K25" s="75">
        <v>167</v>
      </c>
      <c r="L25" s="75">
        <v>188</v>
      </c>
      <c r="M25" s="75">
        <v>124</v>
      </c>
      <c r="N25" s="75">
        <v>212</v>
      </c>
      <c r="O25" s="75">
        <v>117</v>
      </c>
      <c r="P25" s="75">
        <v>138</v>
      </c>
      <c r="Q25" s="75">
        <v>260</v>
      </c>
      <c r="R25" s="75">
        <v>77</v>
      </c>
      <c r="S25" s="75">
        <v>97</v>
      </c>
      <c r="T25" s="75">
        <v>211</v>
      </c>
      <c r="U25" s="75">
        <v>148</v>
      </c>
      <c r="V25" s="75">
        <v>270</v>
      </c>
      <c r="W25" s="75">
        <v>90</v>
      </c>
      <c r="X25" s="75">
        <v>322</v>
      </c>
      <c r="Y25" s="43">
        <v>173</v>
      </c>
      <c r="Z25" s="43">
        <v>84</v>
      </c>
      <c r="AA25" s="43">
        <v>26</v>
      </c>
      <c r="AB25" s="43">
        <v>287</v>
      </c>
      <c r="AC25" s="43">
        <v>131</v>
      </c>
      <c r="AD25" s="43">
        <v>34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8</v>
      </c>
      <c r="J26" s="76">
        <v>199</v>
      </c>
      <c r="K26" s="76">
        <v>167</v>
      </c>
      <c r="L26" s="76">
        <v>188</v>
      </c>
      <c r="M26" s="76">
        <v>124</v>
      </c>
      <c r="N26" s="76">
        <v>212</v>
      </c>
      <c r="O26" s="76">
        <v>117</v>
      </c>
      <c r="P26" s="76">
        <v>138</v>
      </c>
      <c r="Q26" s="76">
        <v>260</v>
      </c>
      <c r="R26" s="76">
        <v>77</v>
      </c>
      <c r="S26" s="76">
        <v>97</v>
      </c>
      <c r="T26" s="76">
        <v>211</v>
      </c>
      <c r="U26" s="76">
        <v>148</v>
      </c>
      <c r="V26" s="76">
        <v>270</v>
      </c>
      <c r="W26" s="76">
        <v>90</v>
      </c>
      <c r="X26" s="76">
        <v>322</v>
      </c>
      <c r="Y26" s="44">
        <v>173</v>
      </c>
      <c r="Z26" s="44">
        <v>84</v>
      </c>
      <c r="AA26" s="44">
        <v>26</v>
      </c>
      <c r="AB26" s="44">
        <v>287</v>
      </c>
      <c r="AC26" s="44">
        <v>131</v>
      </c>
      <c r="AD26" s="44">
        <v>34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 thickBot="1">
      <c r="H33" s="59"/>
      <c r="I33" s="66"/>
      <c r="J33" s="66"/>
      <c r="K33" s="66"/>
      <c r="L33" s="66"/>
    </row>
    <row r="34" spans="2:13" ht="30" customHeight="1" thickTop="1" thickBo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 thickTop="1" thickBo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 thickTop="1" thickBo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 thickTop="1" thickBo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 thickTop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T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U21:X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356" priority="19" operator="greaterThan">
      <formula>95%</formula>
    </cfRule>
    <cfRule type="cellIs" dxfId="355" priority="20" operator="greaterThanOrEqual">
      <formula>90%</formula>
    </cfRule>
    <cfRule type="cellIs" dxfId="354" priority="21" operator="lessThan">
      <formula>89.99%</formula>
    </cfRule>
  </conditionalFormatting>
  <conditionalFormatting sqref="AE13">
    <cfRule type="cellIs" dxfId="353" priority="16" operator="greaterThan">
      <formula>95%</formula>
    </cfRule>
    <cfRule type="cellIs" dxfId="352" priority="17" operator="greaterThanOrEqual">
      <formula>90%</formula>
    </cfRule>
    <cfRule type="cellIs" dxfId="351" priority="18" operator="lessThan">
      <formula>89.99%</formula>
    </cfRule>
  </conditionalFormatting>
  <conditionalFormatting sqref="AE16">
    <cfRule type="cellIs" dxfId="350" priority="13" operator="greaterThan">
      <formula>95%</formula>
    </cfRule>
    <cfRule type="cellIs" dxfId="349" priority="14" operator="greaterThanOrEqual">
      <formula>90%</formula>
    </cfRule>
    <cfRule type="cellIs" dxfId="348" priority="15" operator="lessThan">
      <formula>89.99%</formula>
    </cfRule>
  </conditionalFormatting>
  <conditionalFormatting sqref="AE19">
    <cfRule type="cellIs" dxfId="347" priority="10" operator="greaterThan">
      <formula>95%</formula>
    </cfRule>
    <cfRule type="cellIs" dxfId="346" priority="11" operator="greaterThanOrEqual">
      <formula>90%</formula>
    </cfRule>
    <cfRule type="cellIs" dxfId="345" priority="12" operator="lessThan">
      <formula>89.99%</formula>
    </cfRule>
  </conditionalFormatting>
  <conditionalFormatting sqref="AE22">
    <cfRule type="cellIs" dxfId="344" priority="8" operator="greaterThanOrEqual">
      <formula>100%</formula>
    </cfRule>
    <cfRule type="cellIs" dxfId="343" priority="9" operator="lessThan">
      <formula>99.99%</formula>
    </cfRule>
  </conditionalFormatting>
  <conditionalFormatting sqref="AE25">
    <cfRule type="cellIs" dxfId="342" priority="5" operator="greaterThan">
      <formula>95%</formula>
    </cfRule>
    <cfRule type="cellIs" dxfId="341" priority="6" operator="greaterThanOrEqual">
      <formula>90%</formula>
    </cfRule>
    <cfRule type="cellIs" dxfId="340" priority="7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1D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C00000"/>
  </sheetPr>
  <dimension ref="A1:AMP48"/>
  <sheetViews>
    <sheetView showGridLines="0" topLeftCell="X2" zoomScale="75" zoomScaleNormal="75" workbookViewId="0">
      <selection activeCell="AP13" sqref="AP13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9</v>
      </c>
      <c r="F2" s="220" t="s">
        <v>69</v>
      </c>
      <c r="G2" s="220"/>
      <c r="H2" s="33">
        <v>300951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 thickBo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 thickTop="1" thickBo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'[3]PANEL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'[3]300151'!I9</f>
        <v>2023-37</v>
      </c>
      <c r="J9" s="71" t="str">
        <f>'[3]300151'!J9</f>
        <v>2023-38</v>
      </c>
      <c r="K9" s="71" t="str">
        <f>'[3]300151'!K9</f>
        <v>2023-39</v>
      </c>
      <c r="L9" s="71" t="str">
        <f>'[3]300151'!L9</f>
        <v>2023-40</v>
      </c>
      <c r="M9" s="71" t="str">
        <f>'[3]300151'!M9</f>
        <v>2023-41</v>
      </c>
      <c r="N9" s="71" t="str">
        <f>'[3]300151'!N9</f>
        <v>2023-42</v>
      </c>
      <c r="O9" s="71" t="str">
        <f>'[3]300151'!O9</f>
        <v>2023-43</v>
      </c>
      <c r="P9" s="71" t="str">
        <f>'[3]300151'!P9</f>
        <v>2023-44</v>
      </c>
      <c r="Q9" s="71" t="str">
        <f>'[3]300151'!Q9</f>
        <v>2023-45</v>
      </c>
      <c r="R9" s="71" t="str">
        <f>'[3]300151'!R9</f>
        <v>2023-46</v>
      </c>
      <c r="S9" s="71" t="str">
        <f>'[3]300151'!S9</f>
        <v>2023-47</v>
      </c>
      <c r="T9" s="71" t="str">
        <f>'[3]300151'!T9</f>
        <v>2023-48</v>
      </c>
      <c r="U9" s="71" t="str">
        <f>'[3]300151'!U9</f>
        <v>2023-49</v>
      </c>
      <c r="V9" s="71" t="str">
        <f>'[3]300151'!V9</f>
        <v>2023-50</v>
      </c>
      <c r="W9" s="71" t="str">
        <f>'[3]300151'!W9</f>
        <v>2023-51</v>
      </c>
      <c r="X9" s="71" t="str">
        <f>'[3]300151'!X9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58</v>
      </c>
      <c r="J10" s="75">
        <v>249</v>
      </c>
      <c r="K10" s="75">
        <v>295</v>
      </c>
      <c r="L10" s="75">
        <v>309</v>
      </c>
      <c r="M10" s="75">
        <v>261</v>
      </c>
      <c r="N10" s="75">
        <v>281</v>
      </c>
      <c r="O10" s="75">
        <v>273</v>
      </c>
      <c r="P10" s="75">
        <v>268</v>
      </c>
      <c r="Q10" s="75">
        <v>246</v>
      </c>
      <c r="R10" s="75">
        <v>158</v>
      </c>
      <c r="S10" s="75">
        <v>307</v>
      </c>
      <c r="T10" s="75">
        <v>337</v>
      </c>
      <c r="U10" s="75">
        <v>312</v>
      </c>
      <c r="V10" s="75">
        <v>422</v>
      </c>
      <c r="W10" s="75">
        <v>417</v>
      </c>
      <c r="X10" s="75">
        <v>337</v>
      </c>
      <c r="Y10" s="43">
        <v>380</v>
      </c>
      <c r="Z10" s="43">
        <v>355</v>
      </c>
      <c r="AA10" s="43">
        <v>444</v>
      </c>
      <c r="AB10" s="43">
        <v>680</v>
      </c>
      <c r="AC10" s="43">
        <v>1109</v>
      </c>
      <c r="AD10" s="43">
        <v>336</v>
      </c>
      <c r="AE10" s="233">
        <f>IFERROR(SUM(I10:AD10)/SUM(I11:AD11),0)</f>
        <v>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58</v>
      </c>
      <c r="J11" s="76">
        <v>249</v>
      </c>
      <c r="K11" s="76">
        <v>295</v>
      </c>
      <c r="L11" s="76">
        <v>309</v>
      </c>
      <c r="M11" s="76">
        <v>261</v>
      </c>
      <c r="N11" s="76">
        <v>281</v>
      </c>
      <c r="O11" s="76">
        <v>273</v>
      </c>
      <c r="P11" s="76">
        <v>268</v>
      </c>
      <c r="Q11" s="76">
        <v>246</v>
      </c>
      <c r="R11" s="76">
        <v>158</v>
      </c>
      <c r="S11" s="76">
        <v>307</v>
      </c>
      <c r="T11" s="76">
        <v>337</v>
      </c>
      <c r="U11" s="76">
        <v>312</v>
      </c>
      <c r="V11" s="76">
        <v>422</v>
      </c>
      <c r="W11" s="76">
        <v>417</v>
      </c>
      <c r="X11" s="76">
        <v>337</v>
      </c>
      <c r="Y11" s="44">
        <v>380</v>
      </c>
      <c r="Z11" s="44">
        <v>355</v>
      </c>
      <c r="AA11" s="44">
        <v>444</v>
      </c>
      <c r="AB11" s="44">
        <v>680</v>
      </c>
      <c r="AC11" s="44">
        <v>1109</v>
      </c>
      <c r="AD11" s="44">
        <v>336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58</v>
      </c>
      <c r="J13" s="75">
        <v>249</v>
      </c>
      <c r="K13" s="75">
        <v>295</v>
      </c>
      <c r="L13" s="75">
        <v>309</v>
      </c>
      <c r="M13" s="75">
        <v>260</v>
      </c>
      <c r="N13" s="75">
        <v>281</v>
      </c>
      <c r="O13" s="75">
        <v>273</v>
      </c>
      <c r="P13" s="75">
        <v>268</v>
      </c>
      <c r="Q13" s="75">
        <v>243</v>
      </c>
      <c r="R13" s="75">
        <v>158</v>
      </c>
      <c r="S13" s="75">
        <v>307</v>
      </c>
      <c r="T13" s="75">
        <v>336</v>
      </c>
      <c r="U13" s="75">
        <v>310</v>
      </c>
      <c r="V13" s="75">
        <v>422</v>
      </c>
      <c r="W13" s="75">
        <v>416</v>
      </c>
      <c r="X13" s="75">
        <v>336</v>
      </c>
      <c r="Y13" s="43">
        <v>380</v>
      </c>
      <c r="Z13" s="180">
        <v>355</v>
      </c>
      <c r="AA13" s="43">
        <v>444</v>
      </c>
      <c r="AB13" s="43">
        <v>677</v>
      </c>
      <c r="AC13" s="43">
        <v>1107</v>
      </c>
      <c r="AD13" s="43">
        <v>336</v>
      </c>
      <c r="AE13" s="233">
        <f>IFERROR(SUM(I13:AD13)/SUM(I14:AD14),0)</f>
        <v>0.99821291804952772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58</v>
      </c>
      <c r="J14" s="76">
        <v>249</v>
      </c>
      <c r="K14" s="76">
        <v>295</v>
      </c>
      <c r="L14" s="76">
        <v>309</v>
      </c>
      <c r="M14" s="76">
        <v>261</v>
      </c>
      <c r="N14" s="76">
        <v>281</v>
      </c>
      <c r="O14" s="76">
        <v>273</v>
      </c>
      <c r="P14" s="76">
        <v>268</v>
      </c>
      <c r="Q14" s="76">
        <v>246</v>
      </c>
      <c r="R14" s="76">
        <v>158</v>
      </c>
      <c r="S14" s="76">
        <v>307</v>
      </c>
      <c r="T14" s="76">
        <v>337</v>
      </c>
      <c r="U14" s="76">
        <v>312</v>
      </c>
      <c r="V14" s="76">
        <v>422</v>
      </c>
      <c r="W14" s="76">
        <v>417</v>
      </c>
      <c r="X14" s="76">
        <v>337</v>
      </c>
      <c r="Y14" s="44">
        <v>380</v>
      </c>
      <c r="Z14" s="44">
        <v>355</v>
      </c>
      <c r="AA14" s="44">
        <v>444</v>
      </c>
      <c r="AB14" s="44">
        <v>680</v>
      </c>
      <c r="AC14" s="44">
        <v>1109</v>
      </c>
      <c r="AD14" s="44">
        <v>336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58</v>
      </c>
      <c r="J16" s="75">
        <v>249</v>
      </c>
      <c r="K16" s="75">
        <v>295</v>
      </c>
      <c r="L16" s="75">
        <v>309</v>
      </c>
      <c r="M16" s="75">
        <v>261</v>
      </c>
      <c r="N16" s="75">
        <v>281</v>
      </c>
      <c r="O16" s="75">
        <v>273</v>
      </c>
      <c r="P16" s="75">
        <v>268</v>
      </c>
      <c r="Q16" s="75">
        <v>246</v>
      </c>
      <c r="R16" s="75">
        <v>158</v>
      </c>
      <c r="S16" s="75">
        <v>307</v>
      </c>
      <c r="T16" s="75">
        <v>337</v>
      </c>
      <c r="U16" s="75">
        <v>312</v>
      </c>
      <c r="V16" s="75">
        <v>422</v>
      </c>
      <c r="W16" s="75">
        <v>417</v>
      </c>
      <c r="X16" s="75">
        <v>337</v>
      </c>
      <c r="Y16" s="43">
        <v>380</v>
      </c>
      <c r="Z16" s="43">
        <v>355</v>
      </c>
      <c r="AA16" s="43">
        <v>444</v>
      </c>
      <c r="AB16" s="43">
        <v>680</v>
      </c>
      <c r="AC16" s="43">
        <v>1109</v>
      </c>
      <c r="AD16" s="43">
        <v>336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58</v>
      </c>
      <c r="J17" s="76">
        <v>249</v>
      </c>
      <c r="K17" s="76">
        <v>295</v>
      </c>
      <c r="L17" s="76">
        <v>309</v>
      </c>
      <c r="M17" s="76">
        <v>261</v>
      </c>
      <c r="N17" s="76">
        <v>281</v>
      </c>
      <c r="O17" s="76">
        <v>273</v>
      </c>
      <c r="P17" s="76">
        <v>268</v>
      </c>
      <c r="Q17" s="76">
        <v>246</v>
      </c>
      <c r="R17" s="76">
        <v>158</v>
      </c>
      <c r="S17" s="76">
        <v>307</v>
      </c>
      <c r="T17" s="76">
        <v>337</v>
      </c>
      <c r="U17" s="76">
        <v>312</v>
      </c>
      <c r="V17" s="76">
        <v>422</v>
      </c>
      <c r="W17" s="76">
        <v>417</v>
      </c>
      <c r="X17" s="76">
        <v>337</v>
      </c>
      <c r="Y17" s="44">
        <v>380</v>
      </c>
      <c r="Z17" s="44">
        <v>355</v>
      </c>
      <c r="AA17" s="44">
        <v>444</v>
      </c>
      <c r="AB17" s="44">
        <v>680</v>
      </c>
      <c r="AC17" s="44">
        <v>1109</v>
      </c>
      <c r="AD17" s="44">
        <v>336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90</v>
      </c>
      <c r="J19" s="75">
        <v>194</v>
      </c>
      <c r="K19" s="75">
        <v>275</v>
      </c>
      <c r="L19" s="75">
        <v>227</v>
      </c>
      <c r="M19" s="75">
        <v>371</v>
      </c>
      <c r="N19" s="75">
        <v>261</v>
      </c>
      <c r="O19" s="75">
        <v>270</v>
      </c>
      <c r="P19" s="75">
        <v>272</v>
      </c>
      <c r="Q19" s="75">
        <v>321</v>
      </c>
      <c r="R19" s="75">
        <v>172</v>
      </c>
      <c r="S19" s="75">
        <v>181</v>
      </c>
      <c r="T19" s="75">
        <v>320</v>
      </c>
      <c r="U19" s="75">
        <v>275</v>
      </c>
      <c r="V19" s="75">
        <v>406</v>
      </c>
      <c r="W19" s="75">
        <v>427</v>
      </c>
      <c r="X19" s="75">
        <v>357</v>
      </c>
      <c r="Y19" s="43">
        <v>322</v>
      </c>
      <c r="Z19" s="43">
        <v>406</v>
      </c>
      <c r="AA19" s="43">
        <v>375</v>
      </c>
      <c r="AB19" s="43">
        <v>645</v>
      </c>
      <c r="AC19" s="43">
        <v>476</v>
      </c>
      <c r="AD19" s="43">
        <v>86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90</v>
      </c>
      <c r="J20" s="76">
        <v>194</v>
      </c>
      <c r="K20" s="76">
        <v>275</v>
      </c>
      <c r="L20" s="76">
        <v>227</v>
      </c>
      <c r="M20" s="76">
        <v>371</v>
      </c>
      <c r="N20" s="76">
        <v>261</v>
      </c>
      <c r="O20" s="76">
        <v>270</v>
      </c>
      <c r="P20" s="76">
        <v>272</v>
      </c>
      <c r="Q20" s="76">
        <v>321</v>
      </c>
      <c r="R20" s="76">
        <v>172</v>
      </c>
      <c r="S20" s="76">
        <v>181</v>
      </c>
      <c r="T20" s="76">
        <v>320</v>
      </c>
      <c r="U20" s="76">
        <v>275</v>
      </c>
      <c r="V20" s="76">
        <v>406</v>
      </c>
      <c r="W20" s="76">
        <v>427</v>
      </c>
      <c r="X20" s="76">
        <v>357</v>
      </c>
      <c r="Y20" s="44">
        <v>322</v>
      </c>
      <c r="Z20" s="44">
        <v>406</v>
      </c>
      <c r="AA20" s="44">
        <v>375</v>
      </c>
      <c r="AB20" s="44">
        <v>645</v>
      </c>
      <c r="AC20" s="44">
        <v>476</v>
      </c>
      <c r="AD20" s="44">
        <v>86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492</v>
      </c>
      <c r="J22" s="75">
        <v>398</v>
      </c>
      <c r="K22" s="75">
        <v>438</v>
      </c>
      <c r="L22" s="75">
        <v>376</v>
      </c>
      <c r="M22" s="75">
        <v>461</v>
      </c>
      <c r="N22" s="75">
        <v>435</v>
      </c>
      <c r="O22" s="75">
        <v>436</v>
      </c>
      <c r="P22" s="75">
        <v>427</v>
      </c>
      <c r="Q22" s="75">
        <v>472</v>
      </c>
      <c r="R22" s="75">
        <v>424</v>
      </c>
      <c r="S22" s="75">
        <v>361</v>
      </c>
      <c r="T22" s="75">
        <v>435</v>
      </c>
      <c r="U22" s="75">
        <v>412</v>
      </c>
      <c r="V22" s="75">
        <v>521</v>
      </c>
      <c r="W22" s="75">
        <v>548</v>
      </c>
      <c r="X22" s="75">
        <v>501</v>
      </c>
      <c r="Y22" s="56">
        <v>421</v>
      </c>
      <c r="Z22" s="56">
        <v>521</v>
      </c>
      <c r="AA22" s="56">
        <v>337</v>
      </c>
      <c r="AB22" s="56">
        <v>593</v>
      </c>
      <c r="AC22" s="56">
        <v>531</v>
      </c>
      <c r="AD22" s="56">
        <v>605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492</v>
      </c>
      <c r="J23" s="76">
        <v>398</v>
      </c>
      <c r="K23" s="76">
        <v>438</v>
      </c>
      <c r="L23" s="76">
        <v>376</v>
      </c>
      <c r="M23" s="76">
        <v>461</v>
      </c>
      <c r="N23" s="76">
        <v>435</v>
      </c>
      <c r="O23" s="76">
        <v>436</v>
      </c>
      <c r="P23" s="76">
        <v>427</v>
      </c>
      <c r="Q23" s="76">
        <v>472</v>
      </c>
      <c r="R23" s="76">
        <v>424</v>
      </c>
      <c r="S23" s="76">
        <v>361</v>
      </c>
      <c r="T23" s="76">
        <v>435</v>
      </c>
      <c r="U23" s="76">
        <v>412</v>
      </c>
      <c r="V23" s="76">
        <v>521</v>
      </c>
      <c r="W23" s="76">
        <v>548</v>
      </c>
      <c r="X23" s="76">
        <v>501</v>
      </c>
      <c r="Y23" s="44">
        <v>421</v>
      </c>
      <c r="Z23" s="44">
        <v>521</v>
      </c>
      <c r="AA23" s="44">
        <v>337</v>
      </c>
      <c r="AB23" s="44">
        <v>593</v>
      </c>
      <c r="AC23" s="44">
        <v>531</v>
      </c>
      <c r="AD23" s="44">
        <v>605</v>
      </c>
      <c r="AE23" s="233"/>
    </row>
    <row r="24" spans="1:43" s="31" customFormat="1" ht="16.5" thickTop="1" thickBot="1">
      <c r="A24" s="96">
        <v>240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72</v>
      </c>
      <c r="J25" s="75">
        <v>288</v>
      </c>
      <c r="K25" s="75">
        <v>233</v>
      </c>
      <c r="L25" s="75">
        <v>289</v>
      </c>
      <c r="M25" s="75">
        <v>286</v>
      </c>
      <c r="N25" s="75">
        <v>284</v>
      </c>
      <c r="O25" s="75">
        <v>269</v>
      </c>
      <c r="P25" s="75">
        <v>281</v>
      </c>
      <c r="Q25" s="75">
        <v>276</v>
      </c>
      <c r="R25" s="75">
        <v>220</v>
      </c>
      <c r="S25" s="75">
        <v>240</v>
      </c>
      <c r="T25" s="75">
        <v>246</v>
      </c>
      <c r="U25" s="75">
        <v>298</v>
      </c>
      <c r="V25" s="75">
        <v>297</v>
      </c>
      <c r="W25" s="75">
        <v>399</v>
      </c>
      <c r="X25" s="75">
        <v>404</v>
      </c>
      <c r="Y25" s="43">
        <v>402</v>
      </c>
      <c r="Z25" s="43">
        <v>297</v>
      </c>
      <c r="AA25" s="43">
        <v>331</v>
      </c>
      <c r="AB25" s="43">
        <v>389</v>
      </c>
      <c r="AC25" s="43">
        <v>535</v>
      </c>
      <c r="AD25" s="43">
        <v>12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72</v>
      </c>
      <c r="J26" s="76">
        <v>288</v>
      </c>
      <c r="K26" s="76">
        <v>233</v>
      </c>
      <c r="L26" s="76">
        <v>289</v>
      </c>
      <c r="M26" s="76">
        <v>286</v>
      </c>
      <c r="N26" s="76">
        <v>284</v>
      </c>
      <c r="O26" s="76">
        <v>269</v>
      </c>
      <c r="P26" s="76">
        <v>281</v>
      </c>
      <c r="Q26" s="76">
        <v>276</v>
      </c>
      <c r="R26" s="76">
        <v>220</v>
      </c>
      <c r="S26" s="76">
        <v>240</v>
      </c>
      <c r="T26" s="76">
        <v>246</v>
      </c>
      <c r="U26" s="76">
        <v>298</v>
      </c>
      <c r="V26" s="76">
        <v>297</v>
      </c>
      <c r="W26" s="76">
        <v>399</v>
      </c>
      <c r="X26" s="76">
        <v>404</v>
      </c>
      <c r="Y26" s="44">
        <v>402</v>
      </c>
      <c r="Z26" s="44">
        <v>297</v>
      </c>
      <c r="AA26" s="44">
        <v>331</v>
      </c>
      <c r="AB26" s="44">
        <v>389</v>
      </c>
      <c r="AC26" s="44">
        <v>535</v>
      </c>
      <c r="AD26" s="44">
        <v>12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 thickBot="1">
      <c r="H33" s="59"/>
      <c r="I33" s="66"/>
      <c r="J33" s="66"/>
      <c r="K33" s="66"/>
      <c r="L33" s="66"/>
    </row>
    <row r="34" spans="2:13" ht="30" customHeight="1" thickTop="1" thickBo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 thickTop="1" thickBo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 thickTop="1" thickBo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 thickTop="1" thickBo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 thickTop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T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U21:X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339" priority="19" operator="greaterThan">
      <formula>95%</formula>
    </cfRule>
    <cfRule type="cellIs" dxfId="338" priority="20" operator="greaterThanOrEqual">
      <formula>90%</formula>
    </cfRule>
    <cfRule type="cellIs" dxfId="337" priority="21" operator="lessThan">
      <formula>89.99%</formula>
    </cfRule>
  </conditionalFormatting>
  <conditionalFormatting sqref="AE13">
    <cfRule type="cellIs" dxfId="336" priority="16" operator="greaterThan">
      <formula>95%</formula>
    </cfRule>
    <cfRule type="cellIs" dxfId="335" priority="17" operator="greaterThanOrEqual">
      <formula>90%</formula>
    </cfRule>
    <cfRule type="cellIs" dxfId="334" priority="18" operator="lessThan">
      <formula>89.99%</formula>
    </cfRule>
  </conditionalFormatting>
  <conditionalFormatting sqref="AE16">
    <cfRule type="cellIs" dxfId="333" priority="13" operator="greaterThan">
      <formula>95%</formula>
    </cfRule>
    <cfRule type="cellIs" dxfId="332" priority="14" operator="greaterThanOrEqual">
      <formula>90%</formula>
    </cfRule>
    <cfRule type="cellIs" dxfId="331" priority="15" operator="lessThan">
      <formula>89.99%</formula>
    </cfRule>
  </conditionalFormatting>
  <conditionalFormatting sqref="AE19">
    <cfRule type="cellIs" dxfId="330" priority="10" operator="greaterThan">
      <formula>95%</formula>
    </cfRule>
    <cfRule type="cellIs" dxfId="329" priority="11" operator="greaterThanOrEqual">
      <formula>90%</formula>
    </cfRule>
    <cfRule type="cellIs" dxfId="328" priority="12" operator="lessThan">
      <formula>89.99%</formula>
    </cfRule>
  </conditionalFormatting>
  <conditionalFormatting sqref="AE22">
    <cfRule type="cellIs" dxfId="327" priority="8" operator="greaterThanOrEqual">
      <formula>100%</formula>
    </cfRule>
    <cfRule type="cellIs" dxfId="326" priority="9" operator="lessThan">
      <formula>99.99%</formula>
    </cfRule>
  </conditionalFormatting>
  <conditionalFormatting sqref="AE25">
    <cfRule type="cellIs" dxfId="325" priority="5" operator="greaterThan">
      <formula>95%</formula>
    </cfRule>
    <cfRule type="cellIs" dxfId="324" priority="6" operator="greaterThanOrEqual">
      <formula>90%</formula>
    </cfRule>
    <cfRule type="cellIs" dxfId="323" priority="7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1E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00000"/>
  </sheetPr>
  <dimension ref="A1:AMP48"/>
  <sheetViews>
    <sheetView showGridLines="0" topLeftCell="X1" zoomScale="75" zoomScaleNormal="75" workbookViewId="0">
      <selection activeCell="Y13" sqref="Y13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9</v>
      </c>
      <c r="F2" s="220" t="s">
        <v>69</v>
      </c>
      <c r="G2" s="220"/>
      <c r="H2" s="33">
        <v>300952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 thickBo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 thickTop="1" thickBo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'[4]PANEL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181" t="str">
        <f>'[4]300151'!I9</f>
        <v>2023-37</v>
      </c>
      <c r="J9" s="181" t="str">
        <f>'[4]300151'!J9</f>
        <v>2023-38</v>
      </c>
      <c r="K9" s="181" t="str">
        <f>'[4]300151'!K9</f>
        <v>2023-39</v>
      </c>
      <c r="L9" s="181" t="str">
        <f>'[4]300151'!L9</f>
        <v>2023-40</v>
      </c>
      <c r="M9" s="181" t="str">
        <f>'[4]300151'!M9</f>
        <v>2023-41</v>
      </c>
      <c r="N9" s="181" t="str">
        <f>'[4]300151'!N9</f>
        <v>2023-42</v>
      </c>
      <c r="O9" s="181" t="str">
        <f>'[4]300151'!O9</f>
        <v>2023-43</v>
      </c>
      <c r="P9" s="181" t="str">
        <f>'[4]300151'!P9</f>
        <v>2023-44</v>
      </c>
      <c r="Q9" s="181" t="str">
        <f>'[4]300151'!Q9</f>
        <v>2023-45</v>
      </c>
      <c r="R9" s="181" t="str">
        <f>'[4]300151'!R9</f>
        <v>2023-46</v>
      </c>
      <c r="S9" s="181" t="str">
        <f>'[4]300151'!S9</f>
        <v>2023-47</v>
      </c>
      <c r="T9" s="181" t="str">
        <f>'[4]300151'!T9</f>
        <v>2023-48</v>
      </c>
      <c r="U9" s="181" t="str">
        <f>'[4]300151'!U9</f>
        <v>2023-49</v>
      </c>
      <c r="V9" s="181" t="str">
        <f>'[4]300151'!V9</f>
        <v>2023-50</v>
      </c>
      <c r="W9" s="181" t="str">
        <f>'[4]300151'!W9</f>
        <v>2023-51</v>
      </c>
      <c r="X9" s="181" t="str">
        <f>'[4]300151'!X9</f>
        <v>2023-52</v>
      </c>
      <c r="Y9" s="182" t="s">
        <v>90</v>
      </c>
      <c r="Z9" s="182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183">
        <v>50</v>
      </c>
      <c r="J10" s="183">
        <v>264</v>
      </c>
      <c r="K10" s="183">
        <v>251</v>
      </c>
      <c r="L10" s="183">
        <v>314</v>
      </c>
      <c r="M10" s="183">
        <v>309</v>
      </c>
      <c r="N10" s="183">
        <v>321</v>
      </c>
      <c r="O10" s="183">
        <v>343</v>
      </c>
      <c r="P10" s="183">
        <v>312</v>
      </c>
      <c r="Q10" s="183">
        <v>274</v>
      </c>
      <c r="R10" s="183">
        <v>201</v>
      </c>
      <c r="S10" s="183">
        <v>336</v>
      </c>
      <c r="T10" s="183">
        <v>416</v>
      </c>
      <c r="U10" s="183">
        <v>326</v>
      </c>
      <c r="V10" s="183">
        <v>454</v>
      </c>
      <c r="W10" s="183">
        <v>469</v>
      </c>
      <c r="X10" s="183">
        <v>418</v>
      </c>
      <c r="Y10" s="184">
        <v>518</v>
      </c>
      <c r="Z10" s="184">
        <v>444</v>
      </c>
      <c r="AA10" s="43">
        <v>207</v>
      </c>
      <c r="AB10" s="43">
        <v>450</v>
      </c>
      <c r="AC10" s="43">
        <v>523</v>
      </c>
      <c r="AD10" s="43">
        <v>146</v>
      </c>
      <c r="AE10" s="233">
        <f>IFERROR(SUM(I10:AD10)/SUM(I11:AD11),0)</f>
        <v>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185">
        <v>50</v>
      </c>
      <c r="J11" s="185">
        <v>264</v>
      </c>
      <c r="K11" s="185">
        <v>251</v>
      </c>
      <c r="L11" s="185">
        <v>314</v>
      </c>
      <c r="M11" s="185">
        <v>309</v>
      </c>
      <c r="N11" s="185">
        <v>321</v>
      </c>
      <c r="O11" s="185">
        <v>343</v>
      </c>
      <c r="P11" s="185">
        <v>312</v>
      </c>
      <c r="Q11" s="185">
        <v>274</v>
      </c>
      <c r="R11" s="185">
        <v>201</v>
      </c>
      <c r="S11" s="185">
        <v>336</v>
      </c>
      <c r="T11" s="185">
        <v>416</v>
      </c>
      <c r="U11" s="185">
        <v>326</v>
      </c>
      <c r="V11" s="185">
        <v>454</v>
      </c>
      <c r="W11" s="185">
        <v>469</v>
      </c>
      <c r="X11" s="185">
        <v>418</v>
      </c>
      <c r="Y11" s="186">
        <v>518</v>
      </c>
      <c r="Z11" s="186">
        <v>444</v>
      </c>
      <c r="AA11" s="44">
        <v>207</v>
      </c>
      <c r="AB11" s="44">
        <v>450</v>
      </c>
      <c r="AC11" s="44">
        <v>523</v>
      </c>
      <c r="AD11" s="44">
        <v>146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183">
        <v>50</v>
      </c>
      <c r="J13" s="183">
        <v>262</v>
      </c>
      <c r="K13" s="183">
        <v>251</v>
      </c>
      <c r="L13" s="183">
        <v>314</v>
      </c>
      <c r="M13" s="183">
        <v>309</v>
      </c>
      <c r="N13" s="183">
        <v>321</v>
      </c>
      <c r="O13" s="183">
        <v>341</v>
      </c>
      <c r="P13" s="183">
        <v>310</v>
      </c>
      <c r="Q13" s="183">
        <v>273</v>
      </c>
      <c r="R13" s="183">
        <v>200</v>
      </c>
      <c r="S13" s="183">
        <v>334</v>
      </c>
      <c r="T13" s="183">
        <v>416</v>
      </c>
      <c r="U13" s="183">
        <v>324</v>
      </c>
      <c r="V13" s="183">
        <v>451</v>
      </c>
      <c r="W13" s="183">
        <v>468</v>
      </c>
      <c r="X13" s="183">
        <v>415</v>
      </c>
      <c r="Y13" s="184">
        <v>515</v>
      </c>
      <c r="Z13" s="184">
        <v>444</v>
      </c>
      <c r="AA13" s="43">
        <v>206</v>
      </c>
      <c r="AB13" s="43">
        <v>448</v>
      </c>
      <c r="AC13" s="43">
        <v>519</v>
      </c>
      <c r="AD13" s="43">
        <v>145</v>
      </c>
      <c r="AE13" s="233">
        <f>IFERROR(SUM(I13:AD13)/SUM(I14:AD14),0)</f>
        <v>0.99591614484072966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185">
        <v>50</v>
      </c>
      <c r="J14" s="185">
        <v>264</v>
      </c>
      <c r="K14" s="185">
        <v>251</v>
      </c>
      <c r="L14" s="185">
        <v>314</v>
      </c>
      <c r="M14" s="185">
        <v>309</v>
      </c>
      <c r="N14" s="185">
        <v>321</v>
      </c>
      <c r="O14" s="185">
        <v>343</v>
      </c>
      <c r="P14" s="185">
        <v>312</v>
      </c>
      <c r="Q14" s="185">
        <v>274</v>
      </c>
      <c r="R14" s="185">
        <v>201</v>
      </c>
      <c r="S14" s="185">
        <v>336</v>
      </c>
      <c r="T14" s="185">
        <v>416</v>
      </c>
      <c r="U14" s="185">
        <v>326</v>
      </c>
      <c r="V14" s="185">
        <v>454</v>
      </c>
      <c r="W14" s="185">
        <v>469</v>
      </c>
      <c r="X14" s="185">
        <v>418</v>
      </c>
      <c r="Y14" s="186">
        <v>518</v>
      </c>
      <c r="Z14" s="186">
        <v>444</v>
      </c>
      <c r="AA14" s="44">
        <v>207</v>
      </c>
      <c r="AB14" s="44">
        <v>450</v>
      </c>
      <c r="AC14" s="44">
        <v>523</v>
      </c>
      <c r="AD14" s="44">
        <v>146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183">
        <v>50</v>
      </c>
      <c r="J16" s="183">
        <v>264</v>
      </c>
      <c r="K16" s="183">
        <v>251</v>
      </c>
      <c r="L16" s="183">
        <v>314</v>
      </c>
      <c r="M16" s="183">
        <v>309</v>
      </c>
      <c r="N16" s="183">
        <v>321</v>
      </c>
      <c r="O16" s="183">
        <v>343</v>
      </c>
      <c r="P16" s="183">
        <v>312</v>
      </c>
      <c r="Q16" s="183">
        <v>274</v>
      </c>
      <c r="R16" s="183">
        <v>201</v>
      </c>
      <c r="S16" s="183">
        <v>336</v>
      </c>
      <c r="T16" s="183">
        <v>416</v>
      </c>
      <c r="U16" s="183">
        <v>326</v>
      </c>
      <c r="V16" s="183">
        <v>454</v>
      </c>
      <c r="W16" s="183">
        <v>469</v>
      </c>
      <c r="X16" s="183">
        <v>418</v>
      </c>
      <c r="Y16" s="184">
        <v>518</v>
      </c>
      <c r="Z16" s="184">
        <v>444</v>
      </c>
      <c r="AA16" s="43">
        <v>207</v>
      </c>
      <c r="AB16" s="43">
        <v>450</v>
      </c>
      <c r="AC16" s="43">
        <v>523</v>
      </c>
      <c r="AD16" s="43">
        <v>146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185">
        <v>50</v>
      </c>
      <c r="J17" s="185">
        <v>264</v>
      </c>
      <c r="K17" s="185">
        <v>251</v>
      </c>
      <c r="L17" s="185">
        <v>314</v>
      </c>
      <c r="M17" s="185">
        <v>309</v>
      </c>
      <c r="N17" s="185">
        <v>321</v>
      </c>
      <c r="O17" s="185">
        <v>343</v>
      </c>
      <c r="P17" s="185">
        <v>312</v>
      </c>
      <c r="Q17" s="185">
        <v>274</v>
      </c>
      <c r="R17" s="185">
        <v>201</v>
      </c>
      <c r="S17" s="185">
        <v>336</v>
      </c>
      <c r="T17" s="185">
        <v>416</v>
      </c>
      <c r="U17" s="185">
        <v>326</v>
      </c>
      <c r="V17" s="185">
        <v>454</v>
      </c>
      <c r="W17" s="185">
        <v>469</v>
      </c>
      <c r="X17" s="185">
        <v>418</v>
      </c>
      <c r="Y17" s="186">
        <v>518</v>
      </c>
      <c r="Z17" s="186">
        <v>444</v>
      </c>
      <c r="AA17" s="44">
        <v>207</v>
      </c>
      <c r="AB17" s="44">
        <v>450</v>
      </c>
      <c r="AC17" s="44">
        <v>523</v>
      </c>
      <c r="AD17" s="44">
        <v>146</v>
      </c>
      <c r="AE17" s="233"/>
    </row>
    <row r="18" spans="1:43" s="46" customFormat="1" ht="8.1" customHeight="1" thickTop="1" thickBot="1">
      <c r="A18" s="96">
        <v>239</v>
      </c>
      <c r="B18" s="96"/>
      <c r="C18" s="96"/>
      <c r="D18" s="96"/>
      <c r="E18" s="96"/>
      <c r="F18" s="96"/>
      <c r="G18" s="96"/>
      <c r="H18" s="96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183">
        <v>118</v>
      </c>
      <c r="J19" s="183">
        <v>229</v>
      </c>
      <c r="K19" s="183">
        <v>219</v>
      </c>
      <c r="L19" s="183">
        <v>318</v>
      </c>
      <c r="M19" s="183">
        <v>264</v>
      </c>
      <c r="N19" s="183">
        <v>343</v>
      </c>
      <c r="O19" s="183">
        <v>356</v>
      </c>
      <c r="P19" s="183">
        <v>266</v>
      </c>
      <c r="Q19" s="183">
        <v>403</v>
      </c>
      <c r="R19" s="183">
        <v>207</v>
      </c>
      <c r="S19" s="183">
        <v>239</v>
      </c>
      <c r="T19" s="183">
        <v>341</v>
      </c>
      <c r="U19" s="183">
        <v>243</v>
      </c>
      <c r="V19" s="183">
        <v>434</v>
      </c>
      <c r="W19" s="183">
        <v>550</v>
      </c>
      <c r="X19" s="183">
        <v>476</v>
      </c>
      <c r="Y19" s="184">
        <v>385</v>
      </c>
      <c r="Z19" s="184">
        <v>227</v>
      </c>
      <c r="AA19" s="43">
        <v>134</v>
      </c>
      <c r="AB19" s="43">
        <v>336</v>
      </c>
      <c r="AC19" s="43">
        <v>312</v>
      </c>
      <c r="AD19" s="43">
        <v>42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185">
        <v>118</v>
      </c>
      <c r="J20" s="185">
        <v>229</v>
      </c>
      <c r="K20" s="185">
        <v>219</v>
      </c>
      <c r="L20" s="185">
        <v>318</v>
      </c>
      <c r="M20" s="185">
        <v>264</v>
      </c>
      <c r="N20" s="185">
        <v>343</v>
      </c>
      <c r="O20" s="185">
        <v>356</v>
      </c>
      <c r="P20" s="185">
        <v>266</v>
      </c>
      <c r="Q20" s="185">
        <v>403</v>
      </c>
      <c r="R20" s="185">
        <v>207</v>
      </c>
      <c r="S20" s="185">
        <v>239</v>
      </c>
      <c r="T20" s="185">
        <v>341</v>
      </c>
      <c r="U20" s="185">
        <v>243</v>
      </c>
      <c r="V20" s="185">
        <v>434</v>
      </c>
      <c r="W20" s="185">
        <v>550</v>
      </c>
      <c r="X20" s="185">
        <v>476</v>
      </c>
      <c r="Y20" s="186">
        <v>385</v>
      </c>
      <c r="Z20" s="186">
        <v>227</v>
      </c>
      <c r="AA20" s="44">
        <v>134</v>
      </c>
      <c r="AB20" s="44">
        <v>336</v>
      </c>
      <c r="AC20" s="44">
        <v>312</v>
      </c>
      <c r="AD20" s="44">
        <v>42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9"/>
      <c r="Z21" s="189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183">
        <v>623</v>
      </c>
      <c r="J22" s="183">
        <v>570</v>
      </c>
      <c r="K22" s="183">
        <v>522</v>
      </c>
      <c r="L22" s="183">
        <v>550</v>
      </c>
      <c r="M22" s="183">
        <v>525</v>
      </c>
      <c r="N22" s="183">
        <v>534</v>
      </c>
      <c r="O22" s="183">
        <v>603</v>
      </c>
      <c r="P22" s="183">
        <v>516</v>
      </c>
      <c r="Q22" s="183">
        <v>626</v>
      </c>
      <c r="R22" s="183">
        <v>592</v>
      </c>
      <c r="S22" s="183">
        <v>523</v>
      </c>
      <c r="T22" s="183">
        <v>589</v>
      </c>
      <c r="U22" s="183">
        <v>492</v>
      </c>
      <c r="V22" s="183">
        <v>588</v>
      </c>
      <c r="W22" s="183">
        <v>727</v>
      </c>
      <c r="X22" s="183">
        <v>654</v>
      </c>
      <c r="Y22" s="190">
        <v>595</v>
      </c>
      <c r="Z22" s="190">
        <v>346</v>
      </c>
      <c r="AA22" s="56">
        <v>270</v>
      </c>
      <c r="AB22" s="56">
        <v>372</v>
      </c>
      <c r="AC22" s="56">
        <v>444</v>
      </c>
      <c r="AD22" s="56">
        <v>454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185">
        <v>623</v>
      </c>
      <c r="J23" s="185">
        <v>570</v>
      </c>
      <c r="K23" s="185">
        <v>522</v>
      </c>
      <c r="L23" s="185">
        <v>550</v>
      </c>
      <c r="M23" s="185">
        <v>525</v>
      </c>
      <c r="N23" s="185">
        <v>534</v>
      </c>
      <c r="O23" s="185">
        <v>603</v>
      </c>
      <c r="P23" s="185">
        <v>516</v>
      </c>
      <c r="Q23" s="185">
        <v>626</v>
      </c>
      <c r="R23" s="185">
        <v>592</v>
      </c>
      <c r="S23" s="185">
        <v>523</v>
      </c>
      <c r="T23" s="185">
        <v>589</v>
      </c>
      <c r="U23" s="185">
        <v>492</v>
      </c>
      <c r="V23" s="185">
        <v>588</v>
      </c>
      <c r="W23" s="185">
        <v>727</v>
      </c>
      <c r="X23" s="185">
        <v>654</v>
      </c>
      <c r="Y23" s="186">
        <v>595</v>
      </c>
      <c r="Z23" s="186">
        <v>346</v>
      </c>
      <c r="AA23" s="44">
        <v>270</v>
      </c>
      <c r="AB23" s="44">
        <v>372</v>
      </c>
      <c r="AC23" s="44">
        <v>444</v>
      </c>
      <c r="AD23" s="44">
        <v>454</v>
      </c>
      <c r="AE23" s="233"/>
    </row>
    <row r="24" spans="1:43" s="31" customFormat="1" ht="17.25" thickTop="1" thickBot="1">
      <c r="A24" s="96"/>
      <c r="B24" s="96"/>
      <c r="C24" s="96"/>
      <c r="D24" s="96"/>
      <c r="E24" s="96"/>
      <c r="F24" s="96"/>
      <c r="G24" s="96"/>
      <c r="H24" s="96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183">
        <v>74</v>
      </c>
      <c r="J25" s="183">
        <v>282</v>
      </c>
      <c r="K25" s="183">
        <v>260</v>
      </c>
      <c r="L25" s="183">
        <v>290</v>
      </c>
      <c r="M25" s="183">
        <v>289</v>
      </c>
      <c r="N25" s="183">
        <v>333</v>
      </c>
      <c r="O25" s="183">
        <v>287</v>
      </c>
      <c r="P25" s="183">
        <v>353</v>
      </c>
      <c r="Q25" s="183">
        <v>293</v>
      </c>
      <c r="R25" s="183">
        <v>241</v>
      </c>
      <c r="S25" s="183">
        <v>302</v>
      </c>
      <c r="T25" s="183">
        <v>275</v>
      </c>
      <c r="U25" s="183">
        <v>340</v>
      </c>
      <c r="V25" s="183">
        <v>338</v>
      </c>
      <c r="W25" s="183">
        <v>408</v>
      </c>
      <c r="X25" s="183">
        <v>476</v>
      </c>
      <c r="Y25" s="184">
        <v>444</v>
      </c>
      <c r="Z25" s="184">
        <v>476</v>
      </c>
      <c r="AA25" s="43">
        <v>132</v>
      </c>
      <c r="AB25" s="43">
        <v>234</v>
      </c>
      <c r="AC25" s="43">
        <v>238</v>
      </c>
      <c r="AD25" s="43">
        <v>32</v>
      </c>
      <c r="AE25" s="233">
        <f>IFERROR(SUM(I25:AD25)/SUM(I26:AD26),0)</f>
        <v>0.99378592512039765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185">
        <v>74</v>
      </c>
      <c r="J26" s="185">
        <v>286</v>
      </c>
      <c r="K26" s="185">
        <v>260</v>
      </c>
      <c r="L26" s="185">
        <v>292</v>
      </c>
      <c r="M26" s="185">
        <v>290</v>
      </c>
      <c r="N26" s="185">
        <v>333</v>
      </c>
      <c r="O26" s="185">
        <v>287</v>
      </c>
      <c r="P26" s="185">
        <v>354</v>
      </c>
      <c r="Q26" s="185">
        <v>295</v>
      </c>
      <c r="R26" s="185">
        <v>242</v>
      </c>
      <c r="S26" s="185">
        <v>304</v>
      </c>
      <c r="T26" s="185">
        <v>276</v>
      </c>
      <c r="U26" s="185">
        <v>340</v>
      </c>
      <c r="V26" s="185">
        <v>340</v>
      </c>
      <c r="W26" s="185">
        <v>409</v>
      </c>
      <c r="X26" s="185">
        <v>477</v>
      </c>
      <c r="Y26" s="186">
        <v>444</v>
      </c>
      <c r="Z26" s="186">
        <v>498</v>
      </c>
      <c r="AA26" s="44">
        <v>132</v>
      </c>
      <c r="AB26" s="44">
        <v>234</v>
      </c>
      <c r="AC26" s="44">
        <v>238</v>
      </c>
      <c r="AD26" s="44">
        <v>32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 thickBot="1">
      <c r="H33" s="59"/>
      <c r="I33" s="66"/>
      <c r="J33" s="66"/>
      <c r="K33" s="66"/>
      <c r="L33" s="66"/>
    </row>
    <row r="34" spans="2:13" ht="30" customHeight="1" thickTop="1" thickBo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 thickTop="1" thickBo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 thickTop="1" thickBo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 thickTop="1" thickBo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 thickTop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T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U21:X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322" priority="19" operator="greaterThan">
      <formula>95%</formula>
    </cfRule>
    <cfRule type="cellIs" dxfId="321" priority="20" operator="greaterThanOrEqual">
      <formula>90%</formula>
    </cfRule>
    <cfRule type="cellIs" dxfId="320" priority="21" operator="lessThan">
      <formula>89.99%</formula>
    </cfRule>
  </conditionalFormatting>
  <conditionalFormatting sqref="AE13">
    <cfRule type="cellIs" dxfId="319" priority="16" operator="greaterThan">
      <formula>95%</formula>
    </cfRule>
    <cfRule type="cellIs" dxfId="318" priority="17" operator="greaterThanOrEqual">
      <formula>90%</formula>
    </cfRule>
    <cfRule type="cellIs" dxfId="317" priority="18" operator="lessThan">
      <formula>89.99%</formula>
    </cfRule>
  </conditionalFormatting>
  <conditionalFormatting sqref="AE16">
    <cfRule type="cellIs" dxfId="316" priority="13" operator="greaterThan">
      <formula>95%</formula>
    </cfRule>
    <cfRule type="cellIs" dxfId="315" priority="14" operator="greaterThanOrEqual">
      <formula>90%</formula>
    </cfRule>
    <cfRule type="cellIs" dxfId="314" priority="15" operator="lessThan">
      <formula>89.99%</formula>
    </cfRule>
  </conditionalFormatting>
  <conditionalFormatting sqref="AE19">
    <cfRule type="cellIs" dxfId="313" priority="10" operator="greaterThan">
      <formula>95%</formula>
    </cfRule>
    <cfRule type="cellIs" dxfId="312" priority="11" operator="greaterThanOrEqual">
      <formula>90%</formula>
    </cfRule>
    <cfRule type="cellIs" dxfId="311" priority="12" operator="lessThan">
      <formula>89.99%</formula>
    </cfRule>
  </conditionalFormatting>
  <conditionalFormatting sqref="AE22">
    <cfRule type="cellIs" dxfId="310" priority="8" operator="greaterThanOrEqual">
      <formula>100%</formula>
    </cfRule>
    <cfRule type="cellIs" dxfId="309" priority="9" operator="lessThan">
      <formula>99.99%</formula>
    </cfRule>
  </conditionalFormatting>
  <conditionalFormatting sqref="AE25">
    <cfRule type="cellIs" dxfId="308" priority="5" operator="greaterThan">
      <formula>95%</formula>
    </cfRule>
    <cfRule type="cellIs" dxfId="307" priority="6" operator="greaterThanOrEqual">
      <formula>90%</formula>
    </cfRule>
    <cfRule type="cellIs" dxfId="306" priority="7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1F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AMP48"/>
  <sheetViews>
    <sheetView showGridLines="0" topLeftCell="Y2" zoomScale="85" zoomScaleNormal="85" workbookViewId="0">
      <selection activeCell="AG14" sqref="AG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9</v>
      </c>
      <c r="F2" s="220" t="s">
        <v>69</v>
      </c>
      <c r="G2" s="220"/>
      <c r="H2" s="33">
        <v>300953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 thickBo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 thickTop="1" thickBo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'[5]PANEL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'[5]300151'!I9</f>
        <v>2023-37</v>
      </c>
      <c r="J9" s="71" t="str">
        <f>'[5]300151'!J9</f>
        <v>2023-38</v>
      </c>
      <c r="K9" s="71" t="str">
        <f>'[5]300151'!K9</f>
        <v>2023-39</v>
      </c>
      <c r="L9" s="71" t="str">
        <f>'[5]300151'!L9</f>
        <v>2023-40</v>
      </c>
      <c r="M9" s="71" t="str">
        <f>'[5]300151'!M9</f>
        <v>2023-41</v>
      </c>
      <c r="N9" s="71" t="str">
        <f>'[5]300151'!N9</f>
        <v>2023-42</v>
      </c>
      <c r="O9" s="71" t="str">
        <f>'[5]300151'!O9</f>
        <v>2023-43</v>
      </c>
      <c r="P9" s="71" t="str">
        <f>'[5]300151'!P9</f>
        <v>2023-44</v>
      </c>
      <c r="Q9" s="71" t="str">
        <f>'[5]300151'!Q9</f>
        <v>2023-45</v>
      </c>
      <c r="R9" s="71" t="str">
        <f>'[5]300151'!R9</f>
        <v>2023-46</v>
      </c>
      <c r="S9" s="71" t="str">
        <f>'[5]300151'!S9</f>
        <v>2023-47</v>
      </c>
      <c r="T9" s="71" t="str">
        <f>'[5]300151'!T9</f>
        <v>2023-48</v>
      </c>
      <c r="U9" s="71" t="str">
        <f>'[5]300151'!U9</f>
        <v>2023-49</v>
      </c>
      <c r="V9" s="71" t="str">
        <f>'[5]300151'!V9</f>
        <v>2023-50</v>
      </c>
      <c r="W9" s="71" t="str">
        <f>'[5]300151'!W9</f>
        <v>2023-51</v>
      </c>
      <c r="X9" s="71" t="str">
        <f>'[5]300151'!X9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4</v>
      </c>
      <c r="J10" s="75">
        <v>152</v>
      </c>
      <c r="K10" s="75">
        <v>147</v>
      </c>
      <c r="L10" s="75">
        <v>128</v>
      </c>
      <c r="M10" s="75">
        <v>155</v>
      </c>
      <c r="N10" s="75">
        <v>133</v>
      </c>
      <c r="O10" s="75">
        <v>129</v>
      </c>
      <c r="P10" s="75">
        <v>104</v>
      </c>
      <c r="Q10" s="75">
        <v>139</v>
      </c>
      <c r="R10" s="75">
        <v>64</v>
      </c>
      <c r="S10" s="75">
        <v>188</v>
      </c>
      <c r="T10" s="75">
        <v>116</v>
      </c>
      <c r="U10" s="102">
        <v>219</v>
      </c>
      <c r="V10" s="102">
        <v>294</v>
      </c>
      <c r="W10" s="102">
        <v>294</v>
      </c>
      <c r="X10" s="102">
        <v>196</v>
      </c>
      <c r="Y10" s="43">
        <v>177</v>
      </c>
      <c r="Z10" s="43">
        <v>119</v>
      </c>
      <c r="AA10" s="43">
        <v>207</v>
      </c>
      <c r="AB10" s="43">
        <v>450</v>
      </c>
      <c r="AC10" s="43">
        <v>523</v>
      </c>
      <c r="AD10" s="43">
        <v>146</v>
      </c>
      <c r="AE10" s="233">
        <f>IFERROR(SUM(I10:AD10)/SUM(I11:AD11),0)</f>
        <v>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4</v>
      </c>
      <c r="J11" s="76">
        <v>152</v>
      </c>
      <c r="K11" s="76">
        <v>147</v>
      </c>
      <c r="L11" s="76">
        <v>128</v>
      </c>
      <c r="M11" s="76">
        <v>155</v>
      </c>
      <c r="N11" s="76">
        <v>133</v>
      </c>
      <c r="O11" s="76">
        <v>129</v>
      </c>
      <c r="P11" s="76">
        <v>104</v>
      </c>
      <c r="Q11" s="76">
        <v>139</v>
      </c>
      <c r="R11" s="76">
        <v>64</v>
      </c>
      <c r="S11" s="76">
        <v>188</v>
      </c>
      <c r="T11" s="76">
        <v>116</v>
      </c>
      <c r="U11" s="103">
        <v>219</v>
      </c>
      <c r="V11" s="103">
        <v>294</v>
      </c>
      <c r="W11" s="103">
        <v>294</v>
      </c>
      <c r="X11" s="103">
        <v>196</v>
      </c>
      <c r="Y11" s="44">
        <v>177</v>
      </c>
      <c r="Z11" s="44">
        <v>119</v>
      </c>
      <c r="AA11" s="44">
        <v>207</v>
      </c>
      <c r="AB11" s="44">
        <v>450</v>
      </c>
      <c r="AC11" s="44">
        <v>523</v>
      </c>
      <c r="AD11" s="44">
        <v>146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3</v>
      </c>
      <c r="J13" s="75">
        <v>151</v>
      </c>
      <c r="K13" s="75">
        <v>147</v>
      </c>
      <c r="L13" s="75">
        <v>126</v>
      </c>
      <c r="M13" s="75">
        <v>155</v>
      </c>
      <c r="N13" s="75">
        <v>132</v>
      </c>
      <c r="O13" s="75">
        <v>129</v>
      </c>
      <c r="P13" s="75">
        <v>104</v>
      </c>
      <c r="Q13" s="75">
        <v>139</v>
      </c>
      <c r="R13" s="75">
        <v>63</v>
      </c>
      <c r="S13" s="75">
        <v>187</v>
      </c>
      <c r="T13" s="75">
        <v>114</v>
      </c>
      <c r="U13" s="102">
        <v>217</v>
      </c>
      <c r="V13" s="102">
        <v>293</v>
      </c>
      <c r="W13" s="102">
        <v>291</v>
      </c>
      <c r="X13" s="102">
        <v>195</v>
      </c>
      <c r="Y13" s="43">
        <v>175</v>
      </c>
      <c r="Z13" s="43">
        <v>119</v>
      </c>
      <c r="AA13" s="43">
        <v>206</v>
      </c>
      <c r="AB13" s="43">
        <v>448</v>
      </c>
      <c r="AC13" s="43">
        <v>519</v>
      </c>
      <c r="AD13" s="43">
        <v>145</v>
      </c>
      <c r="AE13" s="233">
        <f>IFERROR(SUM(I13:AD13)/SUM(I14:AD14),0)</f>
        <v>0.99363369245837418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4</v>
      </c>
      <c r="J14" s="76">
        <v>152</v>
      </c>
      <c r="K14" s="76">
        <v>147</v>
      </c>
      <c r="L14" s="76">
        <v>128</v>
      </c>
      <c r="M14" s="76">
        <v>155</v>
      </c>
      <c r="N14" s="76">
        <v>133</v>
      </c>
      <c r="O14" s="76">
        <v>129</v>
      </c>
      <c r="P14" s="76">
        <v>104</v>
      </c>
      <c r="Q14" s="76">
        <v>139</v>
      </c>
      <c r="R14" s="76">
        <v>64</v>
      </c>
      <c r="S14" s="76">
        <v>188</v>
      </c>
      <c r="T14" s="76">
        <v>116</v>
      </c>
      <c r="U14" s="103">
        <v>219</v>
      </c>
      <c r="V14" s="103">
        <v>294</v>
      </c>
      <c r="W14" s="103">
        <v>294</v>
      </c>
      <c r="X14" s="103">
        <v>196</v>
      </c>
      <c r="Y14" s="44">
        <v>177</v>
      </c>
      <c r="Z14" s="44">
        <v>119</v>
      </c>
      <c r="AA14" s="44">
        <v>207</v>
      </c>
      <c r="AB14" s="44">
        <v>450</v>
      </c>
      <c r="AC14" s="44">
        <v>523</v>
      </c>
      <c r="AD14" s="44">
        <v>146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4</v>
      </c>
      <c r="J16" s="75">
        <v>152</v>
      </c>
      <c r="K16" s="75">
        <v>147</v>
      </c>
      <c r="L16" s="75">
        <v>128</v>
      </c>
      <c r="M16" s="75">
        <v>155</v>
      </c>
      <c r="N16" s="75">
        <v>133</v>
      </c>
      <c r="O16" s="75">
        <v>129</v>
      </c>
      <c r="P16" s="75">
        <v>104</v>
      </c>
      <c r="Q16" s="75">
        <v>139</v>
      </c>
      <c r="R16" s="75">
        <v>64</v>
      </c>
      <c r="S16" s="75">
        <v>188</v>
      </c>
      <c r="T16" s="75">
        <v>116</v>
      </c>
      <c r="U16" s="102">
        <v>219</v>
      </c>
      <c r="V16" s="102">
        <v>294</v>
      </c>
      <c r="W16" s="102">
        <v>294</v>
      </c>
      <c r="X16" s="102">
        <v>196</v>
      </c>
      <c r="Y16" s="43">
        <v>177</v>
      </c>
      <c r="Z16" s="43">
        <v>119</v>
      </c>
      <c r="AA16" s="43">
        <v>207</v>
      </c>
      <c r="AB16" s="43">
        <v>450</v>
      </c>
      <c r="AC16" s="43">
        <v>523</v>
      </c>
      <c r="AD16" s="43">
        <v>146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4</v>
      </c>
      <c r="J17" s="76">
        <v>152</v>
      </c>
      <c r="K17" s="76">
        <v>147</v>
      </c>
      <c r="L17" s="76">
        <v>128</v>
      </c>
      <c r="M17" s="76">
        <v>155</v>
      </c>
      <c r="N17" s="76">
        <v>133</v>
      </c>
      <c r="O17" s="76">
        <v>129</v>
      </c>
      <c r="P17" s="76">
        <v>104</v>
      </c>
      <c r="Q17" s="76">
        <v>139</v>
      </c>
      <c r="R17" s="76">
        <v>64</v>
      </c>
      <c r="S17" s="76">
        <v>188</v>
      </c>
      <c r="T17" s="76">
        <v>116</v>
      </c>
      <c r="U17" s="103">
        <v>219</v>
      </c>
      <c r="V17" s="103">
        <v>294</v>
      </c>
      <c r="W17" s="103">
        <v>294</v>
      </c>
      <c r="X17" s="103">
        <v>196</v>
      </c>
      <c r="Y17" s="44">
        <v>177</v>
      </c>
      <c r="Z17" s="44">
        <v>119</v>
      </c>
      <c r="AA17" s="44">
        <v>207</v>
      </c>
      <c r="AB17" s="44">
        <v>450</v>
      </c>
      <c r="AC17" s="44">
        <v>523</v>
      </c>
      <c r="AD17" s="44">
        <v>146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113</v>
      </c>
      <c r="K19" s="75">
        <v>128</v>
      </c>
      <c r="L19" s="75">
        <v>172</v>
      </c>
      <c r="M19" s="75">
        <v>103</v>
      </c>
      <c r="N19" s="75">
        <v>185</v>
      </c>
      <c r="O19" s="75">
        <v>104</v>
      </c>
      <c r="P19" s="75">
        <v>158</v>
      </c>
      <c r="Q19" s="75">
        <v>75</v>
      </c>
      <c r="R19" s="75">
        <v>107</v>
      </c>
      <c r="S19" s="75">
        <v>122</v>
      </c>
      <c r="T19" s="75">
        <v>160</v>
      </c>
      <c r="U19" s="102">
        <v>147</v>
      </c>
      <c r="V19" s="102">
        <v>205</v>
      </c>
      <c r="W19" s="102">
        <v>383</v>
      </c>
      <c r="X19" s="102">
        <v>186</v>
      </c>
      <c r="Y19" s="43">
        <v>214</v>
      </c>
      <c r="Z19" s="43">
        <v>123</v>
      </c>
      <c r="AA19" s="43">
        <v>134</v>
      </c>
      <c r="AB19" s="43">
        <v>336</v>
      </c>
      <c r="AC19" s="43">
        <v>312</v>
      </c>
      <c r="AD19" s="43">
        <v>42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113</v>
      </c>
      <c r="K20" s="76">
        <v>128</v>
      </c>
      <c r="L20" s="76">
        <v>172</v>
      </c>
      <c r="M20" s="76">
        <v>103</v>
      </c>
      <c r="N20" s="76">
        <v>185</v>
      </c>
      <c r="O20" s="76">
        <v>104</v>
      </c>
      <c r="P20" s="76">
        <v>158</v>
      </c>
      <c r="Q20" s="76">
        <v>75</v>
      </c>
      <c r="R20" s="76">
        <v>107</v>
      </c>
      <c r="S20" s="76">
        <v>122</v>
      </c>
      <c r="T20" s="76">
        <v>160</v>
      </c>
      <c r="U20" s="103">
        <v>147</v>
      </c>
      <c r="V20" s="103">
        <v>205</v>
      </c>
      <c r="W20" s="103">
        <v>383</v>
      </c>
      <c r="X20" s="103">
        <v>186</v>
      </c>
      <c r="Y20" s="44">
        <v>214</v>
      </c>
      <c r="Z20" s="44">
        <v>123</v>
      </c>
      <c r="AA20" s="44">
        <v>134</v>
      </c>
      <c r="AB20" s="44">
        <v>336</v>
      </c>
      <c r="AC20" s="44">
        <v>312</v>
      </c>
      <c r="AD20" s="44">
        <v>42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369</v>
      </c>
      <c r="J22" s="75">
        <v>355</v>
      </c>
      <c r="K22" s="75">
        <v>267</v>
      </c>
      <c r="L22" s="75">
        <v>285</v>
      </c>
      <c r="M22" s="75">
        <v>200</v>
      </c>
      <c r="N22" s="75">
        <v>285</v>
      </c>
      <c r="O22" s="75">
        <v>228</v>
      </c>
      <c r="P22" s="75">
        <v>232</v>
      </c>
      <c r="Q22" s="75">
        <v>223</v>
      </c>
      <c r="R22" s="75">
        <v>235</v>
      </c>
      <c r="S22" s="75">
        <v>204</v>
      </c>
      <c r="T22" s="75">
        <v>265</v>
      </c>
      <c r="U22" s="102">
        <v>240</v>
      </c>
      <c r="V22" s="102">
        <v>317</v>
      </c>
      <c r="W22" s="102">
        <v>492</v>
      </c>
      <c r="X22" s="102">
        <v>376</v>
      </c>
      <c r="Y22" s="56">
        <v>277</v>
      </c>
      <c r="Z22" s="56">
        <v>268</v>
      </c>
      <c r="AA22" s="56">
        <v>270</v>
      </c>
      <c r="AB22" s="56">
        <v>372</v>
      </c>
      <c r="AC22" s="56">
        <v>444</v>
      </c>
      <c r="AD22" s="56">
        <v>454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369</v>
      </c>
      <c r="J23" s="76">
        <v>355</v>
      </c>
      <c r="K23" s="76">
        <v>267</v>
      </c>
      <c r="L23" s="76">
        <v>285</v>
      </c>
      <c r="M23" s="76">
        <v>200</v>
      </c>
      <c r="N23" s="76">
        <v>285</v>
      </c>
      <c r="O23" s="76">
        <v>228</v>
      </c>
      <c r="P23" s="76">
        <v>232</v>
      </c>
      <c r="Q23" s="76">
        <v>223</v>
      </c>
      <c r="R23" s="76">
        <v>235</v>
      </c>
      <c r="S23" s="76">
        <v>204</v>
      </c>
      <c r="T23" s="76">
        <v>265</v>
      </c>
      <c r="U23" s="103">
        <v>240</v>
      </c>
      <c r="V23" s="103">
        <v>317</v>
      </c>
      <c r="W23" s="103">
        <v>492</v>
      </c>
      <c r="X23" s="103">
        <v>376</v>
      </c>
      <c r="Y23" s="44">
        <v>277</v>
      </c>
      <c r="Z23" s="44">
        <v>268</v>
      </c>
      <c r="AA23" s="44">
        <v>270</v>
      </c>
      <c r="AB23" s="44">
        <v>372</v>
      </c>
      <c r="AC23" s="44">
        <v>444</v>
      </c>
      <c r="AD23" s="44">
        <v>454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0</v>
      </c>
      <c r="J25" s="75">
        <v>127</v>
      </c>
      <c r="K25" s="75">
        <v>208</v>
      </c>
      <c r="L25" s="75">
        <v>154</v>
      </c>
      <c r="M25" s="75">
        <v>188</v>
      </c>
      <c r="N25" s="75">
        <v>98</v>
      </c>
      <c r="O25" s="75">
        <v>161</v>
      </c>
      <c r="P25" s="75">
        <v>154</v>
      </c>
      <c r="Q25" s="75">
        <v>84</v>
      </c>
      <c r="R25" s="75">
        <v>95</v>
      </c>
      <c r="S25" s="75">
        <v>153</v>
      </c>
      <c r="T25" s="75">
        <v>99</v>
      </c>
      <c r="U25" s="102">
        <v>172</v>
      </c>
      <c r="V25" s="102">
        <v>128</v>
      </c>
      <c r="W25" s="102">
        <v>208</v>
      </c>
      <c r="X25" s="102">
        <v>302</v>
      </c>
      <c r="Y25" s="43">
        <v>313</v>
      </c>
      <c r="Z25" s="43">
        <v>132</v>
      </c>
      <c r="AA25" s="43">
        <v>132</v>
      </c>
      <c r="AB25" s="43">
        <v>234</v>
      </c>
      <c r="AC25" s="43">
        <v>238</v>
      </c>
      <c r="AD25" s="43">
        <v>32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0</v>
      </c>
      <c r="J26" s="76">
        <v>127</v>
      </c>
      <c r="K26" s="76">
        <v>208</v>
      </c>
      <c r="L26" s="76">
        <v>154</v>
      </c>
      <c r="M26" s="76">
        <v>188</v>
      </c>
      <c r="N26" s="76">
        <v>98</v>
      </c>
      <c r="O26" s="76">
        <v>161</v>
      </c>
      <c r="P26" s="76">
        <v>154</v>
      </c>
      <c r="Q26" s="76">
        <v>84</v>
      </c>
      <c r="R26" s="76">
        <v>95</v>
      </c>
      <c r="S26" s="76">
        <v>153</v>
      </c>
      <c r="T26" s="76">
        <v>99</v>
      </c>
      <c r="U26" s="103">
        <v>172</v>
      </c>
      <c r="V26" s="103">
        <v>128</v>
      </c>
      <c r="W26" s="103">
        <v>208</v>
      </c>
      <c r="X26" s="103">
        <v>302</v>
      </c>
      <c r="Y26" s="44">
        <v>313</v>
      </c>
      <c r="Z26" s="44">
        <v>132</v>
      </c>
      <c r="AA26" s="44">
        <v>132</v>
      </c>
      <c r="AB26" s="44">
        <v>234</v>
      </c>
      <c r="AC26" s="44">
        <v>238</v>
      </c>
      <c r="AD26" s="44">
        <v>32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 thickBot="1">
      <c r="H33" s="59"/>
      <c r="I33" s="66"/>
      <c r="J33" s="66"/>
      <c r="K33" s="66"/>
      <c r="L33" s="66"/>
    </row>
    <row r="34" spans="2:13" ht="30" customHeight="1" thickTop="1" thickBo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 thickTop="1" thickBo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 thickTop="1" thickBo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 thickTop="1" thickBo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 thickTop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T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U21:X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305" priority="19" operator="greaterThan">
      <formula>95%</formula>
    </cfRule>
    <cfRule type="cellIs" dxfId="304" priority="20" operator="greaterThanOrEqual">
      <formula>90%</formula>
    </cfRule>
    <cfRule type="cellIs" dxfId="303" priority="21" operator="lessThan">
      <formula>89.99%</formula>
    </cfRule>
  </conditionalFormatting>
  <conditionalFormatting sqref="AE13">
    <cfRule type="cellIs" dxfId="302" priority="16" operator="greaterThan">
      <formula>95%</formula>
    </cfRule>
    <cfRule type="cellIs" dxfId="301" priority="17" operator="greaterThanOrEqual">
      <formula>90%</formula>
    </cfRule>
    <cfRule type="cellIs" dxfId="300" priority="18" operator="lessThan">
      <formula>89.99%</formula>
    </cfRule>
  </conditionalFormatting>
  <conditionalFormatting sqref="AE16">
    <cfRule type="cellIs" dxfId="299" priority="13" operator="greaterThan">
      <formula>95%</formula>
    </cfRule>
    <cfRule type="cellIs" dxfId="298" priority="14" operator="greaterThanOrEqual">
      <formula>90%</formula>
    </cfRule>
    <cfRule type="cellIs" dxfId="297" priority="15" operator="lessThan">
      <formula>89.99%</formula>
    </cfRule>
  </conditionalFormatting>
  <conditionalFormatting sqref="AE19">
    <cfRule type="cellIs" dxfId="296" priority="10" operator="greaterThan">
      <formula>95%</formula>
    </cfRule>
    <cfRule type="cellIs" dxfId="295" priority="11" operator="greaterThanOrEqual">
      <formula>90%</formula>
    </cfRule>
    <cfRule type="cellIs" dxfId="294" priority="12" operator="lessThan">
      <formula>89.99%</formula>
    </cfRule>
  </conditionalFormatting>
  <conditionalFormatting sqref="AE22">
    <cfRule type="cellIs" dxfId="293" priority="8" operator="greaterThanOrEqual">
      <formula>100%</formula>
    </cfRule>
    <cfRule type="cellIs" dxfId="292" priority="9" operator="lessThan">
      <formula>99.99%</formula>
    </cfRule>
  </conditionalFormatting>
  <conditionalFormatting sqref="AE25">
    <cfRule type="cellIs" dxfId="291" priority="5" operator="greaterThan">
      <formula>95%</formula>
    </cfRule>
    <cfRule type="cellIs" dxfId="290" priority="6" operator="greaterThanOrEqual">
      <formula>90%</formula>
    </cfRule>
    <cfRule type="cellIs" dxfId="289" priority="7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20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C00000"/>
  </sheetPr>
  <dimension ref="A1:AMP48"/>
  <sheetViews>
    <sheetView showGridLines="0" topLeftCell="T2" zoomScale="75" zoomScaleNormal="75" workbookViewId="0">
      <selection activeCell="U13" sqref="U13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9</v>
      </c>
      <c r="F2" s="220" t="s">
        <v>69</v>
      </c>
      <c r="G2" s="220"/>
      <c r="H2" s="33">
        <v>300954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 thickBo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 thickTop="1" thickBo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'[6]PANEL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'[6]300151'!I9</f>
        <v>2023-37</v>
      </c>
      <c r="J9" s="71" t="str">
        <f>'[6]300151'!J9</f>
        <v>2023-38</v>
      </c>
      <c r="K9" s="71" t="str">
        <f>'[6]300151'!K9</f>
        <v>2023-39</v>
      </c>
      <c r="L9" s="71" t="str">
        <f>'[6]300151'!L9</f>
        <v>2023-40</v>
      </c>
      <c r="M9" s="71" t="str">
        <f>'[6]300151'!M9</f>
        <v>2023-41</v>
      </c>
      <c r="N9" s="71" t="str">
        <f>'[6]300151'!N9</f>
        <v>2023-42</v>
      </c>
      <c r="O9" s="71" t="str">
        <f>'[6]300151'!O9</f>
        <v>2023-43</v>
      </c>
      <c r="P9" s="71" t="str">
        <f>'[6]300151'!P9</f>
        <v>2023-44</v>
      </c>
      <c r="Q9" s="71" t="str">
        <f>'[6]300151'!Q9</f>
        <v>2023-45</v>
      </c>
      <c r="R9" s="71" t="str">
        <f>'[6]300151'!R9</f>
        <v>2023-46</v>
      </c>
      <c r="S9" s="71" t="str">
        <f>'[6]300151'!S9</f>
        <v>2023-47</v>
      </c>
      <c r="T9" s="71" t="str">
        <f>'[6]300151'!T9</f>
        <v>2023-48</v>
      </c>
      <c r="U9" s="71" t="str">
        <f>'[6]300151'!U9</f>
        <v>2023-49</v>
      </c>
      <c r="V9" s="71" t="str">
        <f>'[6]300151'!V9</f>
        <v>2023-50</v>
      </c>
      <c r="W9" s="71" t="str">
        <f>'[6]300151'!W9</f>
        <v>2023-51</v>
      </c>
      <c r="X9" s="71" t="str">
        <f>'[6]300151'!X9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102">
        <v>36</v>
      </c>
      <c r="J10" s="102">
        <v>162</v>
      </c>
      <c r="K10" s="102">
        <v>205</v>
      </c>
      <c r="L10" s="102">
        <v>152</v>
      </c>
      <c r="M10" s="102">
        <v>129</v>
      </c>
      <c r="N10" s="102">
        <v>197</v>
      </c>
      <c r="O10" s="102">
        <v>140</v>
      </c>
      <c r="P10" s="102">
        <v>177</v>
      </c>
      <c r="Q10" s="102">
        <v>114</v>
      </c>
      <c r="R10" s="102">
        <v>102</v>
      </c>
      <c r="S10" s="102">
        <v>124</v>
      </c>
      <c r="T10" s="102">
        <v>194</v>
      </c>
      <c r="U10" s="102">
        <v>154</v>
      </c>
      <c r="V10" s="102">
        <v>256</v>
      </c>
      <c r="W10" s="102">
        <v>272</v>
      </c>
      <c r="X10" s="102">
        <v>217</v>
      </c>
      <c r="Y10" s="102">
        <v>137</v>
      </c>
      <c r="Z10" s="43">
        <v>156</v>
      </c>
      <c r="AA10" s="43">
        <v>311</v>
      </c>
      <c r="AB10" s="43">
        <v>350</v>
      </c>
      <c r="AC10" s="43">
        <v>533</v>
      </c>
      <c r="AD10" s="43">
        <v>52</v>
      </c>
      <c r="AE10" s="233">
        <f>IFERROR(SUM(I10:AD10)/SUM(I11:AD11),0)</f>
        <v>0.99976024934068564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103">
        <v>36</v>
      </c>
      <c r="J11" s="103">
        <v>162</v>
      </c>
      <c r="K11" s="103">
        <v>205</v>
      </c>
      <c r="L11" s="103">
        <v>152</v>
      </c>
      <c r="M11" s="103">
        <v>129</v>
      </c>
      <c r="N11" s="103">
        <v>197</v>
      </c>
      <c r="O11" s="103">
        <v>140</v>
      </c>
      <c r="P11" s="103">
        <v>178</v>
      </c>
      <c r="Q11" s="103">
        <v>114</v>
      </c>
      <c r="R11" s="103">
        <v>102</v>
      </c>
      <c r="S11" s="103">
        <v>124</v>
      </c>
      <c r="T11" s="103">
        <v>194</v>
      </c>
      <c r="U11" s="103">
        <v>154</v>
      </c>
      <c r="V11" s="103">
        <v>256</v>
      </c>
      <c r="W11" s="103">
        <v>272</v>
      </c>
      <c r="X11" s="103">
        <v>217</v>
      </c>
      <c r="Y11" s="103">
        <v>137</v>
      </c>
      <c r="Z11" s="44">
        <v>156</v>
      </c>
      <c r="AA11" s="44">
        <v>311</v>
      </c>
      <c r="AB11" s="44">
        <v>350</v>
      </c>
      <c r="AC11" s="44">
        <v>533</v>
      </c>
      <c r="AD11" s="44">
        <v>52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102">
        <v>36</v>
      </c>
      <c r="J13" s="102">
        <v>162</v>
      </c>
      <c r="K13" s="102">
        <v>205</v>
      </c>
      <c r="L13" s="102">
        <v>152</v>
      </c>
      <c r="M13" s="102">
        <v>128</v>
      </c>
      <c r="N13" s="102">
        <v>196</v>
      </c>
      <c r="O13" s="102">
        <v>140</v>
      </c>
      <c r="P13" s="102">
        <v>177</v>
      </c>
      <c r="Q13" s="102">
        <v>114</v>
      </c>
      <c r="R13" s="102">
        <v>101</v>
      </c>
      <c r="S13" s="102">
        <v>124</v>
      </c>
      <c r="T13" s="102">
        <v>194</v>
      </c>
      <c r="U13" s="102">
        <v>154</v>
      </c>
      <c r="V13" s="102">
        <v>255</v>
      </c>
      <c r="W13" s="102">
        <v>272</v>
      </c>
      <c r="X13" s="102">
        <v>216</v>
      </c>
      <c r="Y13" s="102">
        <v>135</v>
      </c>
      <c r="Z13" s="43">
        <v>154</v>
      </c>
      <c r="AA13" s="43">
        <v>309</v>
      </c>
      <c r="AB13" s="43">
        <v>350</v>
      </c>
      <c r="AC13" s="43">
        <v>531</v>
      </c>
      <c r="AD13" s="43">
        <v>52</v>
      </c>
      <c r="AE13" s="233">
        <f>IFERROR(SUM(I13:AD13)/SUM(I14:AD14),0)</f>
        <v>0.99688249400479612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103">
        <v>36</v>
      </c>
      <c r="J14" s="103">
        <v>162</v>
      </c>
      <c r="K14" s="103">
        <v>205</v>
      </c>
      <c r="L14" s="103">
        <v>152</v>
      </c>
      <c r="M14" s="103">
        <v>129</v>
      </c>
      <c r="N14" s="103">
        <v>197</v>
      </c>
      <c r="O14" s="103">
        <v>140</v>
      </c>
      <c r="P14" s="103">
        <v>177</v>
      </c>
      <c r="Q14" s="103">
        <v>114</v>
      </c>
      <c r="R14" s="103">
        <v>102</v>
      </c>
      <c r="S14" s="103">
        <v>124</v>
      </c>
      <c r="T14" s="103">
        <v>194</v>
      </c>
      <c r="U14" s="103">
        <v>154</v>
      </c>
      <c r="V14" s="103">
        <v>256</v>
      </c>
      <c r="W14" s="103">
        <v>272</v>
      </c>
      <c r="X14" s="103">
        <v>217</v>
      </c>
      <c r="Y14" s="103">
        <v>137</v>
      </c>
      <c r="Z14" s="44">
        <v>156</v>
      </c>
      <c r="AA14" s="44">
        <v>311</v>
      </c>
      <c r="AB14" s="44">
        <v>350</v>
      </c>
      <c r="AC14" s="44">
        <v>533</v>
      </c>
      <c r="AD14" s="44">
        <v>52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102">
        <v>36</v>
      </c>
      <c r="J16" s="102">
        <v>162</v>
      </c>
      <c r="K16" s="102">
        <v>205</v>
      </c>
      <c r="L16" s="102">
        <v>152</v>
      </c>
      <c r="M16" s="102">
        <v>129</v>
      </c>
      <c r="N16" s="102">
        <v>197</v>
      </c>
      <c r="O16" s="102">
        <v>140</v>
      </c>
      <c r="P16" s="102">
        <v>177</v>
      </c>
      <c r="Q16" s="102">
        <v>114</v>
      </c>
      <c r="R16" s="102">
        <v>102</v>
      </c>
      <c r="S16" s="102">
        <v>124</v>
      </c>
      <c r="T16" s="102">
        <v>194</v>
      </c>
      <c r="U16" s="102">
        <v>154</v>
      </c>
      <c r="V16" s="102">
        <v>256</v>
      </c>
      <c r="W16" s="102">
        <v>272</v>
      </c>
      <c r="X16" s="102">
        <v>217</v>
      </c>
      <c r="Y16" s="102">
        <v>137</v>
      </c>
      <c r="Z16" s="43">
        <v>156</v>
      </c>
      <c r="AA16" s="43">
        <v>311</v>
      </c>
      <c r="AB16" s="43">
        <v>350</v>
      </c>
      <c r="AC16" s="43">
        <v>533</v>
      </c>
      <c r="AD16" s="43">
        <v>52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103">
        <v>36</v>
      </c>
      <c r="J17" s="103">
        <v>162</v>
      </c>
      <c r="K17" s="103">
        <v>205</v>
      </c>
      <c r="L17" s="103">
        <v>152</v>
      </c>
      <c r="M17" s="103">
        <v>129</v>
      </c>
      <c r="N17" s="103">
        <v>197</v>
      </c>
      <c r="O17" s="103">
        <v>140</v>
      </c>
      <c r="P17" s="103">
        <v>177</v>
      </c>
      <c r="Q17" s="103">
        <v>114</v>
      </c>
      <c r="R17" s="103">
        <v>102</v>
      </c>
      <c r="S17" s="103">
        <v>124</v>
      </c>
      <c r="T17" s="103">
        <v>194</v>
      </c>
      <c r="U17" s="103">
        <v>154</v>
      </c>
      <c r="V17" s="103">
        <v>256</v>
      </c>
      <c r="W17" s="103">
        <v>272</v>
      </c>
      <c r="X17" s="103">
        <v>217</v>
      </c>
      <c r="Y17" s="103">
        <v>137</v>
      </c>
      <c r="Z17" s="44">
        <v>156</v>
      </c>
      <c r="AA17" s="44">
        <v>311</v>
      </c>
      <c r="AB17" s="44">
        <v>350</v>
      </c>
      <c r="AC17" s="44">
        <v>533</v>
      </c>
      <c r="AD17" s="44">
        <v>52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102">
        <v>25</v>
      </c>
      <c r="J19" s="102">
        <v>136</v>
      </c>
      <c r="K19" s="102">
        <v>181</v>
      </c>
      <c r="L19" s="102">
        <v>215</v>
      </c>
      <c r="M19" s="102">
        <v>145</v>
      </c>
      <c r="N19" s="102">
        <v>174</v>
      </c>
      <c r="O19" s="102">
        <v>159</v>
      </c>
      <c r="P19" s="102">
        <v>135</v>
      </c>
      <c r="Q19" s="102">
        <v>156</v>
      </c>
      <c r="R19" s="102">
        <v>114</v>
      </c>
      <c r="S19" s="102">
        <v>148</v>
      </c>
      <c r="T19" s="102">
        <v>76</v>
      </c>
      <c r="U19" s="102">
        <v>193</v>
      </c>
      <c r="V19" s="102">
        <v>210</v>
      </c>
      <c r="W19" s="102">
        <v>255</v>
      </c>
      <c r="X19" s="102">
        <v>219</v>
      </c>
      <c r="Y19" s="102">
        <v>211</v>
      </c>
      <c r="Z19" s="43">
        <v>104</v>
      </c>
      <c r="AA19" s="43">
        <v>176</v>
      </c>
      <c r="AB19" s="43">
        <v>374</v>
      </c>
      <c r="AC19" s="43">
        <v>238</v>
      </c>
      <c r="AD19" s="43">
        <v>84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103">
        <v>25</v>
      </c>
      <c r="J20" s="103">
        <v>136</v>
      </c>
      <c r="K20" s="103">
        <v>181</v>
      </c>
      <c r="L20" s="103">
        <v>215</v>
      </c>
      <c r="M20" s="103">
        <v>145</v>
      </c>
      <c r="N20" s="103">
        <v>174</v>
      </c>
      <c r="O20" s="103">
        <v>159</v>
      </c>
      <c r="P20" s="103">
        <v>135</v>
      </c>
      <c r="Q20" s="103">
        <v>156</v>
      </c>
      <c r="R20" s="103">
        <v>114</v>
      </c>
      <c r="S20" s="103">
        <v>148</v>
      </c>
      <c r="T20" s="103">
        <v>76</v>
      </c>
      <c r="U20" s="103">
        <v>193</v>
      </c>
      <c r="V20" s="103">
        <v>210</v>
      </c>
      <c r="W20" s="103">
        <v>255</v>
      </c>
      <c r="X20" s="103">
        <v>219</v>
      </c>
      <c r="Y20" s="103">
        <v>211</v>
      </c>
      <c r="Z20" s="44">
        <v>104</v>
      </c>
      <c r="AA20" s="44">
        <v>176</v>
      </c>
      <c r="AB20" s="44">
        <v>374</v>
      </c>
      <c r="AC20" s="44">
        <v>238</v>
      </c>
      <c r="AD20" s="44">
        <v>84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102">
        <v>411</v>
      </c>
      <c r="J22" s="102">
        <v>258</v>
      </c>
      <c r="K22" s="102">
        <v>332</v>
      </c>
      <c r="L22" s="102">
        <v>380</v>
      </c>
      <c r="M22" s="102">
        <v>335</v>
      </c>
      <c r="N22" s="102">
        <v>330</v>
      </c>
      <c r="O22" s="102">
        <v>345</v>
      </c>
      <c r="P22" s="102">
        <v>327</v>
      </c>
      <c r="Q22" s="102">
        <v>337</v>
      </c>
      <c r="R22" s="102">
        <v>321</v>
      </c>
      <c r="S22" s="102">
        <v>330</v>
      </c>
      <c r="T22" s="102">
        <v>251</v>
      </c>
      <c r="U22" s="102">
        <v>347</v>
      </c>
      <c r="V22" s="102">
        <v>380</v>
      </c>
      <c r="W22" s="102">
        <v>459</v>
      </c>
      <c r="X22" s="102">
        <v>422</v>
      </c>
      <c r="Y22" s="102">
        <v>328</v>
      </c>
      <c r="Z22" s="56">
        <v>257</v>
      </c>
      <c r="AA22" s="56">
        <v>315</v>
      </c>
      <c r="AB22" s="56">
        <v>448</v>
      </c>
      <c r="AC22" s="56">
        <v>401</v>
      </c>
      <c r="AD22" s="56">
        <v>452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103">
        <v>411</v>
      </c>
      <c r="J23" s="103">
        <v>258</v>
      </c>
      <c r="K23" s="103">
        <v>332</v>
      </c>
      <c r="L23" s="103">
        <v>380</v>
      </c>
      <c r="M23" s="103">
        <v>335</v>
      </c>
      <c r="N23" s="103">
        <v>330</v>
      </c>
      <c r="O23" s="103">
        <v>345</v>
      </c>
      <c r="P23" s="103">
        <v>327</v>
      </c>
      <c r="Q23" s="103">
        <v>337</v>
      </c>
      <c r="R23" s="103">
        <v>321</v>
      </c>
      <c r="S23" s="103">
        <v>330</v>
      </c>
      <c r="T23" s="103">
        <v>251</v>
      </c>
      <c r="U23" s="103">
        <v>347</v>
      </c>
      <c r="V23" s="103">
        <v>380</v>
      </c>
      <c r="W23" s="103">
        <v>459</v>
      </c>
      <c r="X23" s="103">
        <v>422</v>
      </c>
      <c r="Y23" s="103">
        <v>328</v>
      </c>
      <c r="Z23" s="44">
        <v>257</v>
      </c>
      <c r="AA23" s="44">
        <v>315</v>
      </c>
      <c r="AB23" s="44">
        <v>448</v>
      </c>
      <c r="AC23" s="44">
        <v>401</v>
      </c>
      <c r="AD23" s="44">
        <v>452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102">
        <v>3</v>
      </c>
      <c r="J25" s="102">
        <v>289</v>
      </c>
      <c r="K25" s="102">
        <v>102</v>
      </c>
      <c r="L25" s="102">
        <v>167</v>
      </c>
      <c r="M25" s="102">
        <v>190</v>
      </c>
      <c r="N25" s="102">
        <v>177</v>
      </c>
      <c r="O25" s="102">
        <v>144</v>
      </c>
      <c r="P25" s="102">
        <v>153</v>
      </c>
      <c r="Q25" s="102">
        <v>146</v>
      </c>
      <c r="R25" s="102">
        <v>130</v>
      </c>
      <c r="S25" s="102">
        <v>135</v>
      </c>
      <c r="T25" s="102">
        <v>155</v>
      </c>
      <c r="U25" s="102">
        <v>97</v>
      </c>
      <c r="V25" s="102">
        <v>177</v>
      </c>
      <c r="W25" s="102">
        <v>176</v>
      </c>
      <c r="X25" s="102">
        <v>256</v>
      </c>
      <c r="Y25" s="102">
        <v>305</v>
      </c>
      <c r="Z25" s="102">
        <v>174</v>
      </c>
      <c r="AA25" s="43">
        <v>118</v>
      </c>
      <c r="AB25" s="43">
        <v>241</v>
      </c>
      <c r="AC25" s="43">
        <v>280</v>
      </c>
      <c r="AD25" s="43">
        <v>33</v>
      </c>
      <c r="AE25" s="233">
        <f>IFERROR(SUM(I25:AD25)/SUM(I26:AD26),0)</f>
        <v>0.99563318777292575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103">
        <v>3</v>
      </c>
      <c r="J26" s="103">
        <v>289</v>
      </c>
      <c r="K26" s="103">
        <v>102</v>
      </c>
      <c r="L26" s="103">
        <v>169</v>
      </c>
      <c r="M26" s="103">
        <v>191</v>
      </c>
      <c r="N26" s="103">
        <v>177</v>
      </c>
      <c r="O26" s="103">
        <v>146</v>
      </c>
      <c r="P26" s="103">
        <v>153</v>
      </c>
      <c r="Q26" s="103">
        <v>146</v>
      </c>
      <c r="R26" s="103">
        <v>130</v>
      </c>
      <c r="S26" s="103">
        <v>135</v>
      </c>
      <c r="T26" s="103">
        <v>157</v>
      </c>
      <c r="U26" s="103">
        <v>97</v>
      </c>
      <c r="V26" s="103">
        <v>177</v>
      </c>
      <c r="W26" s="103">
        <v>176</v>
      </c>
      <c r="X26" s="103">
        <v>257</v>
      </c>
      <c r="Y26" s="103">
        <v>305</v>
      </c>
      <c r="Z26" s="103">
        <v>176</v>
      </c>
      <c r="AA26" s="44">
        <v>118</v>
      </c>
      <c r="AB26" s="44">
        <v>245</v>
      </c>
      <c r="AC26" s="44">
        <v>282</v>
      </c>
      <c r="AD26" s="44">
        <v>33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 thickBot="1">
      <c r="H33" s="59"/>
      <c r="I33" s="66"/>
      <c r="J33" s="66"/>
      <c r="K33" s="66"/>
      <c r="L33" s="66"/>
    </row>
    <row r="34" spans="2:13" ht="30" customHeight="1" thickTop="1" thickBo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 thickTop="1" thickBo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 thickTop="1" thickBo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 thickTop="1" thickBo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 thickTop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T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U21:X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288" priority="19" operator="greaterThan">
      <formula>95%</formula>
    </cfRule>
    <cfRule type="cellIs" dxfId="287" priority="20" operator="greaterThanOrEqual">
      <formula>90%</formula>
    </cfRule>
    <cfRule type="cellIs" dxfId="286" priority="21" operator="lessThan">
      <formula>89.99%</formula>
    </cfRule>
  </conditionalFormatting>
  <conditionalFormatting sqref="AE13">
    <cfRule type="cellIs" dxfId="285" priority="16" operator="greaterThan">
      <formula>95%</formula>
    </cfRule>
    <cfRule type="cellIs" dxfId="284" priority="17" operator="greaterThanOrEqual">
      <formula>90%</formula>
    </cfRule>
    <cfRule type="cellIs" dxfId="283" priority="18" operator="lessThan">
      <formula>89.99%</formula>
    </cfRule>
  </conditionalFormatting>
  <conditionalFormatting sqref="AE16">
    <cfRule type="cellIs" dxfId="282" priority="13" operator="greaterThan">
      <formula>95%</formula>
    </cfRule>
    <cfRule type="cellIs" dxfId="281" priority="14" operator="greaterThanOrEqual">
      <formula>90%</formula>
    </cfRule>
    <cfRule type="cellIs" dxfId="280" priority="15" operator="lessThan">
      <formula>89.99%</formula>
    </cfRule>
  </conditionalFormatting>
  <conditionalFormatting sqref="AE19">
    <cfRule type="cellIs" dxfId="279" priority="10" operator="greaterThan">
      <formula>95%</formula>
    </cfRule>
    <cfRule type="cellIs" dxfId="278" priority="11" operator="greaterThanOrEqual">
      <formula>90%</formula>
    </cfRule>
    <cfRule type="cellIs" dxfId="277" priority="12" operator="lessThan">
      <formula>89.99%</formula>
    </cfRule>
  </conditionalFormatting>
  <conditionalFormatting sqref="AE22">
    <cfRule type="cellIs" dxfId="276" priority="8" operator="greaterThanOrEqual">
      <formula>100%</formula>
    </cfRule>
    <cfRule type="cellIs" dxfId="275" priority="9" operator="lessThan">
      <formula>99.99%</formula>
    </cfRule>
  </conditionalFormatting>
  <conditionalFormatting sqref="AE25">
    <cfRule type="cellIs" dxfId="274" priority="5" operator="greaterThan">
      <formula>95%</formula>
    </cfRule>
    <cfRule type="cellIs" dxfId="273" priority="6" operator="greaterThanOrEqual">
      <formula>90%</formula>
    </cfRule>
    <cfRule type="cellIs" dxfId="272" priority="7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21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C000"/>
  </sheetPr>
  <dimension ref="A1:AMP48"/>
  <sheetViews>
    <sheetView showGridLines="0" topLeftCell="S1" zoomScaleNormal="100" workbookViewId="0">
      <selection activeCell="S10" sqref="S10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10</v>
      </c>
      <c r="F2" s="220" t="s">
        <v>69</v>
      </c>
      <c r="G2" s="220"/>
      <c r="H2" s="33">
        <v>301051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 thickBo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 thickTop="1" thickBo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'[7]PANEL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'[7]300151'!I9</f>
        <v>2023-37</v>
      </c>
      <c r="J9" s="71" t="str">
        <f>'[7]300151'!J9</f>
        <v>2023-38</v>
      </c>
      <c r="K9" s="71" t="str">
        <f>'[7]300151'!K9</f>
        <v>2023-39</v>
      </c>
      <c r="L9" s="71" t="str">
        <f>'[7]300151'!L9</f>
        <v>2023-40</v>
      </c>
      <c r="M9" s="71" t="str">
        <f>'[7]300151'!M9</f>
        <v>2023-41</v>
      </c>
      <c r="N9" s="71" t="str">
        <f>'[7]300151'!N9</f>
        <v>2023-42</v>
      </c>
      <c r="O9" s="71" t="str">
        <f>'[7]300151'!O9</f>
        <v>2023-43</v>
      </c>
      <c r="P9" s="71" t="str">
        <f>'[7]300151'!P9</f>
        <v>2023-44</v>
      </c>
      <c r="Q9" s="71" t="str">
        <f>'[7]300151'!Q9</f>
        <v>2023-45</v>
      </c>
      <c r="R9" s="71" t="str">
        <f>'[7]300151'!R9</f>
        <v>2023-46</v>
      </c>
      <c r="S9" s="71" t="str">
        <f>'[7]300151'!S9</f>
        <v>2023-47</v>
      </c>
      <c r="T9" s="71" t="str">
        <f>'[7]300151'!T9</f>
        <v>2023-48</v>
      </c>
      <c r="U9" s="71" t="str">
        <f>'[7]300151'!U9</f>
        <v>2023-49</v>
      </c>
      <c r="V9" s="71" t="str">
        <f>'[7]300151'!V9</f>
        <v>2023-50</v>
      </c>
      <c r="W9" s="71" t="str">
        <f>'[7]300151'!W9</f>
        <v>2023-51</v>
      </c>
      <c r="X9" s="71" t="str">
        <f>'[7]300151'!X9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121</v>
      </c>
      <c r="J10" s="75">
        <v>681</v>
      </c>
      <c r="K10" s="75">
        <v>689</v>
      </c>
      <c r="L10" s="75">
        <v>718</v>
      </c>
      <c r="M10" s="75">
        <v>819</v>
      </c>
      <c r="N10" s="75">
        <v>679</v>
      </c>
      <c r="O10" s="75">
        <v>714</v>
      </c>
      <c r="P10" s="75">
        <v>664</v>
      </c>
      <c r="Q10" s="75">
        <v>609</v>
      </c>
      <c r="R10" s="75">
        <v>470</v>
      </c>
      <c r="S10" s="75">
        <v>787</v>
      </c>
      <c r="T10" s="75">
        <v>882</v>
      </c>
      <c r="U10" s="102">
        <v>754</v>
      </c>
      <c r="V10" s="102">
        <v>898</v>
      </c>
      <c r="W10" s="102">
        <v>845</v>
      </c>
      <c r="X10" s="102">
        <v>790</v>
      </c>
      <c r="Y10" s="43">
        <v>944</v>
      </c>
      <c r="Z10" s="43">
        <v>815</v>
      </c>
      <c r="AA10" s="43">
        <v>1143</v>
      </c>
      <c r="AB10" s="43">
        <v>1636</v>
      </c>
      <c r="AC10" s="43">
        <v>2551</v>
      </c>
      <c r="AD10" s="43">
        <v>670</v>
      </c>
      <c r="AE10" s="233">
        <f>IFERROR(SUM(I10:AD10)/SUM(I11:AD11),0)</f>
        <v>0.99609560491742732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121</v>
      </c>
      <c r="J11" s="76">
        <v>681</v>
      </c>
      <c r="K11" s="76">
        <v>689</v>
      </c>
      <c r="L11" s="76">
        <v>718</v>
      </c>
      <c r="M11" s="76">
        <v>819</v>
      </c>
      <c r="N11" s="76">
        <v>679</v>
      </c>
      <c r="O11" s="76">
        <v>721</v>
      </c>
      <c r="P11" s="76">
        <v>675</v>
      </c>
      <c r="Q11" s="76">
        <v>614</v>
      </c>
      <c r="R11" s="76">
        <v>475</v>
      </c>
      <c r="S11" s="76">
        <v>788</v>
      </c>
      <c r="T11" s="76">
        <v>884</v>
      </c>
      <c r="U11" s="103">
        <v>754</v>
      </c>
      <c r="V11" s="103">
        <v>898</v>
      </c>
      <c r="W11" s="103">
        <v>845</v>
      </c>
      <c r="X11" s="103">
        <v>790</v>
      </c>
      <c r="Y11" s="44">
        <v>944</v>
      </c>
      <c r="Z11" s="44">
        <v>815</v>
      </c>
      <c r="AA11" s="44">
        <v>1162</v>
      </c>
      <c r="AB11" s="44">
        <v>1650</v>
      </c>
      <c r="AC11" s="44">
        <v>2561</v>
      </c>
      <c r="AD11" s="44">
        <v>670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121</v>
      </c>
      <c r="J13" s="75">
        <v>681</v>
      </c>
      <c r="K13" s="75">
        <v>685</v>
      </c>
      <c r="L13" s="75">
        <v>717</v>
      </c>
      <c r="M13" s="75">
        <v>814</v>
      </c>
      <c r="N13" s="75">
        <v>679</v>
      </c>
      <c r="O13" s="75">
        <v>714</v>
      </c>
      <c r="P13" s="75">
        <v>664</v>
      </c>
      <c r="Q13" s="75">
        <v>609</v>
      </c>
      <c r="R13" s="75">
        <v>469</v>
      </c>
      <c r="S13" s="75">
        <v>782</v>
      </c>
      <c r="T13" s="75">
        <v>879</v>
      </c>
      <c r="U13" s="102">
        <v>754</v>
      </c>
      <c r="V13" s="102">
        <v>898</v>
      </c>
      <c r="W13" s="102">
        <v>843</v>
      </c>
      <c r="X13" s="102">
        <v>688</v>
      </c>
      <c r="Y13" s="43">
        <v>941</v>
      </c>
      <c r="Z13" s="43">
        <v>811</v>
      </c>
      <c r="AA13" s="43">
        <v>1141</v>
      </c>
      <c r="AB13" s="43">
        <v>1632</v>
      </c>
      <c r="AC13" s="43">
        <v>2539</v>
      </c>
      <c r="AD13" s="43">
        <v>622</v>
      </c>
      <c r="AE13" s="233">
        <f>IFERROR(SUM(I13:AD13)/SUM(I14:AD14),0)</f>
        <v>0.98988025855674477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121</v>
      </c>
      <c r="J14" s="76">
        <v>681</v>
      </c>
      <c r="K14" s="76">
        <v>689</v>
      </c>
      <c r="L14" s="76">
        <v>718</v>
      </c>
      <c r="M14" s="76">
        <v>814</v>
      </c>
      <c r="N14" s="76">
        <v>679</v>
      </c>
      <c r="O14" s="76">
        <v>714</v>
      </c>
      <c r="P14" s="76">
        <v>664</v>
      </c>
      <c r="Q14" s="76">
        <v>609</v>
      </c>
      <c r="R14" s="76">
        <v>470</v>
      </c>
      <c r="S14" s="76">
        <v>787</v>
      </c>
      <c r="T14" s="76">
        <v>882</v>
      </c>
      <c r="U14" s="103">
        <v>754</v>
      </c>
      <c r="V14" s="103">
        <v>898</v>
      </c>
      <c r="W14" s="103">
        <v>845</v>
      </c>
      <c r="X14" s="103">
        <v>790</v>
      </c>
      <c r="Y14" s="44">
        <v>944</v>
      </c>
      <c r="Z14" s="44">
        <v>815</v>
      </c>
      <c r="AA14" s="44">
        <v>1143</v>
      </c>
      <c r="AB14" s="44">
        <v>1636</v>
      </c>
      <c r="AC14" s="44">
        <v>2551</v>
      </c>
      <c r="AD14" s="44">
        <v>670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121</v>
      </c>
      <c r="J16" s="75">
        <v>681</v>
      </c>
      <c r="K16" s="75">
        <v>689</v>
      </c>
      <c r="L16" s="75">
        <v>718</v>
      </c>
      <c r="M16" s="75">
        <v>819</v>
      </c>
      <c r="N16" s="75">
        <v>679</v>
      </c>
      <c r="O16" s="75">
        <v>714</v>
      </c>
      <c r="P16" s="75">
        <v>664</v>
      </c>
      <c r="Q16" s="75">
        <v>609</v>
      </c>
      <c r="R16" s="75">
        <v>470</v>
      </c>
      <c r="S16" s="75">
        <v>787</v>
      </c>
      <c r="T16" s="75">
        <v>882</v>
      </c>
      <c r="U16" s="102">
        <v>754</v>
      </c>
      <c r="V16" s="102">
        <v>898</v>
      </c>
      <c r="W16" s="102">
        <v>845</v>
      </c>
      <c r="X16" s="102">
        <v>790</v>
      </c>
      <c r="Y16" s="43">
        <v>944</v>
      </c>
      <c r="Z16" s="43">
        <v>815</v>
      </c>
      <c r="AA16" s="43">
        <v>1143</v>
      </c>
      <c r="AB16" s="43">
        <v>1636</v>
      </c>
      <c r="AC16" s="43">
        <v>2551</v>
      </c>
      <c r="AD16" s="43">
        <v>670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121</v>
      </c>
      <c r="J17" s="76">
        <v>681</v>
      </c>
      <c r="K17" s="76">
        <v>689</v>
      </c>
      <c r="L17" s="76">
        <v>718</v>
      </c>
      <c r="M17" s="76">
        <v>819</v>
      </c>
      <c r="N17" s="76">
        <v>679</v>
      </c>
      <c r="O17" s="76">
        <v>714</v>
      </c>
      <c r="P17" s="76">
        <v>664</v>
      </c>
      <c r="Q17" s="76">
        <v>609</v>
      </c>
      <c r="R17" s="76">
        <v>470</v>
      </c>
      <c r="S17" s="76">
        <v>787</v>
      </c>
      <c r="T17" s="76">
        <v>882</v>
      </c>
      <c r="U17" s="103">
        <v>754</v>
      </c>
      <c r="V17" s="103">
        <v>898</v>
      </c>
      <c r="W17" s="103">
        <v>845</v>
      </c>
      <c r="X17" s="103">
        <v>790</v>
      </c>
      <c r="Y17" s="44">
        <v>944</v>
      </c>
      <c r="Z17" s="44">
        <v>815</v>
      </c>
      <c r="AA17" s="44">
        <v>1143</v>
      </c>
      <c r="AB17" s="44">
        <v>1636</v>
      </c>
      <c r="AC17" s="44">
        <v>2551</v>
      </c>
      <c r="AD17" s="44">
        <v>670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182</v>
      </c>
      <c r="J19" s="75">
        <v>473</v>
      </c>
      <c r="K19" s="75">
        <v>728</v>
      </c>
      <c r="L19" s="75">
        <v>653</v>
      </c>
      <c r="M19" s="75">
        <v>601</v>
      </c>
      <c r="N19" s="75">
        <v>935</v>
      </c>
      <c r="O19" s="75">
        <v>647</v>
      </c>
      <c r="P19" s="75">
        <v>593</v>
      </c>
      <c r="Q19" s="75">
        <v>916</v>
      </c>
      <c r="R19" s="75">
        <v>500</v>
      </c>
      <c r="S19" s="75">
        <v>483</v>
      </c>
      <c r="T19" s="75">
        <v>803</v>
      </c>
      <c r="U19" s="102">
        <v>717</v>
      </c>
      <c r="V19" s="102">
        <v>985</v>
      </c>
      <c r="W19" s="102">
        <v>842</v>
      </c>
      <c r="X19" s="102">
        <v>790</v>
      </c>
      <c r="Y19" s="43">
        <v>722</v>
      </c>
      <c r="Z19" s="43">
        <v>718</v>
      </c>
      <c r="AA19" s="43">
        <v>725</v>
      </c>
      <c r="AB19" s="43">
        <v>1597</v>
      </c>
      <c r="AC19" s="43">
        <v>1143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182</v>
      </c>
      <c r="J20" s="76">
        <v>473</v>
      </c>
      <c r="K20" s="76">
        <v>728</v>
      </c>
      <c r="L20" s="76">
        <v>653</v>
      </c>
      <c r="M20" s="76">
        <v>601</v>
      </c>
      <c r="N20" s="76">
        <v>935</v>
      </c>
      <c r="O20" s="76">
        <v>647</v>
      </c>
      <c r="P20" s="76">
        <v>593</v>
      </c>
      <c r="Q20" s="76">
        <v>916</v>
      </c>
      <c r="R20" s="76">
        <v>500</v>
      </c>
      <c r="S20" s="76">
        <v>483</v>
      </c>
      <c r="T20" s="76">
        <v>803</v>
      </c>
      <c r="U20" s="103">
        <v>717</v>
      </c>
      <c r="V20" s="103">
        <v>985</v>
      </c>
      <c r="W20" s="103">
        <v>842</v>
      </c>
      <c r="X20" s="103">
        <v>790</v>
      </c>
      <c r="Y20" s="44">
        <v>722</v>
      </c>
      <c r="Z20" s="44">
        <v>718</v>
      </c>
      <c r="AA20" s="44">
        <v>725</v>
      </c>
      <c r="AB20" s="44">
        <v>1597</v>
      </c>
      <c r="AC20" s="44">
        <v>1143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471</v>
      </c>
      <c r="J22" s="75">
        <v>426</v>
      </c>
      <c r="K22" s="75">
        <v>486</v>
      </c>
      <c r="L22" s="75">
        <v>514</v>
      </c>
      <c r="M22" s="75">
        <v>392</v>
      </c>
      <c r="N22" s="75">
        <v>589</v>
      </c>
      <c r="O22" s="75">
        <v>417</v>
      </c>
      <c r="P22" s="75">
        <v>371</v>
      </c>
      <c r="Q22" s="75">
        <v>512</v>
      </c>
      <c r="R22" s="75">
        <v>555</v>
      </c>
      <c r="S22" s="75">
        <v>447</v>
      </c>
      <c r="T22" s="75">
        <v>475</v>
      </c>
      <c r="U22" s="102">
        <v>500</v>
      </c>
      <c r="V22" s="102">
        <v>580</v>
      </c>
      <c r="W22" s="102">
        <v>562</v>
      </c>
      <c r="X22" s="102">
        <v>574</v>
      </c>
      <c r="Y22" s="56">
        <v>544</v>
      </c>
      <c r="Z22" s="56">
        <v>664</v>
      </c>
      <c r="AA22" s="56">
        <v>616</v>
      </c>
      <c r="AB22" s="56">
        <v>947</v>
      </c>
      <c r="AC22" s="56">
        <v>1333</v>
      </c>
      <c r="AD22" s="56">
        <v>1294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471</v>
      </c>
      <c r="J23" s="76">
        <v>426</v>
      </c>
      <c r="K23" s="76">
        <v>486</v>
      </c>
      <c r="L23" s="76">
        <v>514</v>
      </c>
      <c r="M23" s="76">
        <v>392</v>
      </c>
      <c r="N23" s="76">
        <v>589</v>
      </c>
      <c r="O23" s="76">
        <v>417</v>
      </c>
      <c r="P23" s="76">
        <v>371</v>
      </c>
      <c r="Q23" s="76">
        <v>512</v>
      </c>
      <c r="R23" s="76">
        <v>555</v>
      </c>
      <c r="S23" s="76">
        <v>447</v>
      </c>
      <c r="T23" s="76">
        <v>475</v>
      </c>
      <c r="U23" s="103">
        <v>500</v>
      </c>
      <c r="V23" s="103">
        <v>580</v>
      </c>
      <c r="W23" s="103">
        <v>562</v>
      </c>
      <c r="X23" s="103">
        <v>574</v>
      </c>
      <c r="Y23" s="44">
        <v>544</v>
      </c>
      <c r="Z23" s="44">
        <v>664</v>
      </c>
      <c r="AA23" s="44">
        <v>616</v>
      </c>
      <c r="AB23" s="44">
        <v>947</v>
      </c>
      <c r="AC23" s="44">
        <v>1333</v>
      </c>
      <c r="AD23" s="44">
        <v>1294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128</v>
      </c>
      <c r="J25" s="75">
        <v>518</v>
      </c>
      <c r="K25" s="75">
        <v>652</v>
      </c>
      <c r="L25" s="75">
        <v>625</v>
      </c>
      <c r="M25" s="75">
        <v>723</v>
      </c>
      <c r="N25" s="75">
        <v>735</v>
      </c>
      <c r="O25" s="75">
        <v>819</v>
      </c>
      <c r="P25" s="75">
        <v>639</v>
      </c>
      <c r="Q25" s="75">
        <v>775</v>
      </c>
      <c r="R25" s="75">
        <v>457</v>
      </c>
      <c r="S25" s="75">
        <v>588</v>
      </c>
      <c r="T25" s="75">
        <v>775</v>
      </c>
      <c r="U25" s="102">
        <v>692</v>
      </c>
      <c r="V25" s="102">
        <v>905</v>
      </c>
      <c r="W25" s="102">
        <v>859</v>
      </c>
      <c r="X25" s="102">
        <v>778</v>
      </c>
      <c r="Y25" s="43">
        <v>752</v>
      </c>
      <c r="Z25" s="43">
        <v>598</v>
      </c>
      <c r="AA25" s="43">
        <v>773</v>
      </c>
      <c r="AB25" s="43">
        <v>1266</v>
      </c>
      <c r="AC25" s="43">
        <v>753</v>
      </c>
      <c r="AD25" s="43">
        <v>39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128</v>
      </c>
      <c r="J26" s="76">
        <v>518</v>
      </c>
      <c r="K26" s="76">
        <v>652</v>
      </c>
      <c r="L26" s="76">
        <v>625</v>
      </c>
      <c r="M26" s="76">
        <v>723</v>
      </c>
      <c r="N26" s="76">
        <v>735</v>
      </c>
      <c r="O26" s="76">
        <v>819</v>
      </c>
      <c r="P26" s="76">
        <v>639</v>
      </c>
      <c r="Q26" s="76">
        <v>775</v>
      </c>
      <c r="R26" s="76">
        <v>457</v>
      </c>
      <c r="S26" s="76">
        <v>588</v>
      </c>
      <c r="T26" s="76">
        <v>775</v>
      </c>
      <c r="U26" s="103">
        <v>692</v>
      </c>
      <c r="V26" s="103">
        <v>905</v>
      </c>
      <c r="W26" s="103">
        <v>859</v>
      </c>
      <c r="X26" s="103">
        <v>778</v>
      </c>
      <c r="Y26" s="44">
        <v>752</v>
      </c>
      <c r="Z26" s="44">
        <v>598</v>
      </c>
      <c r="AA26" s="44">
        <v>773</v>
      </c>
      <c r="AB26" s="44">
        <v>1266</v>
      </c>
      <c r="AC26" s="44">
        <v>753</v>
      </c>
      <c r="AD26" s="44">
        <v>39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 thickBot="1">
      <c r="H33" s="59"/>
      <c r="I33" s="66"/>
      <c r="J33" s="66"/>
      <c r="K33" s="66"/>
      <c r="L33" s="66"/>
    </row>
    <row r="34" spans="2:13" ht="30" customHeight="1" thickTop="1" thickBo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 thickTop="1" thickBo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 thickTop="1" thickBo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 thickTop="1" thickBo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 thickTop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T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U21:X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271" priority="19" operator="greaterThan">
      <formula>95%</formula>
    </cfRule>
    <cfRule type="cellIs" dxfId="270" priority="20" operator="greaterThanOrEqual">
      <formula>90%</formula>
    </cfRule>
    <cfRule type="cellIs" dxfId="269" priority="21" operator="lessThan">
      <formula>89.99%</formula>
    </cfRule>
  </conditionalFormatting>
  <conditionalFormatting sqref="AE13">
    <cfRule type="cellIs" dxfId="268" priority="16" operator="greaterThan">
      <formula>95%</formula>
    </cfRule>
    <cfRule type="cellIs" dxfId="267" priority="17" operator="greaterThanOrEqual">
      <formula>90%</formula>
    </cfRule>
    <cfRule type="cellIs" dxfId="266" priority="18" operator="lessThan">
      <formula>89.99%</formula>
    </cfRule>
  </conditionalFormatting>
  <conditionalFormatting sqref="AE16">
    <cfRule type="cellIs" dxfId="265" priority="13" operator="greaterThan">
      <formula>95%</formula>
    </cfRule>
    <cfRule type="cellIs" dxfId="264" priority="14" operator="greaterThanOrEqual">
      <formula>90%</formula>
    </cfRule>
    <cfRule type="cellIs" dxfId="263" priority="15" operator="lessThan">
      <formula>89.99%</formula>
    </cfRule>
  </conditionalFormatting>
  <conditionalFormatting sqref="AE19">
    <cfRule type="cellIs" dxfId="262" priority="10" operator="greaterThan">
      <formula>95%</formula>
    </cfRule>
    <cfRule type="cellIs" dxfId="261" priority="11" operator="greaterThanOrEqual">
      <formula>90%</formula>
    </cfRule>
    <cfRule type="cellIs" dxfId="260" priority="12" operator="lessThan">
      <formula>89.99%</formula>
    </cfRule>
  </conditionalFormatting>
  <conditionalFormatting sqref="AE22">
    <cfRule type="cellIs" dxfId="259" priority="8" operator="greaterThanOrEqual">
      <formula>100%</formula>
    </cfRule>
    <cfRule type="cellIs" dxfId="258" priority="9" operator="lessThan">
      <formula>99.99%</formula>
    </cfRule>
  </conditionalFormatting>
  <conditionalFormatting sqref="AE25">
    <cfRule type="cellIs" dxfId="257" priority="5" operator="greaterThan">
      <formula>95%</formula>
    </cfRule>
    <cfRule type="cellIs" dxfId="256" priority="6" operator="greaterThanOrEqual">
      <formula>90%</formula>
    </cfRule>
    <cfRule type="cellIs" dxfId="255" priority="7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22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</sheetPr>
  <dimension ref="A1:AMP48"/>
  <sheetViews>
    <sheetView showGridLines="0" topLeftCell="Q1" zoomScaleNormal="100" workbookViewId="0">
      <selection activeCell="AF14" sqref="AF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10</v>
      </c>
      <c r="F2" s="220" t="s">
        <v>69</v>
      </c>
      <c r="G2" s="220"/>
      <c r="H2" s="33">
        <v>301052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 thickBo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 thickTop="1" thickBo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'[7]PANEL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'[7]300151'!I9</f>
        <v>2023-37</v>
      </c>
      <c r="J9" s="71" t="str">
        <f>'[7]300151'!J9</f>
        <v>2023-38</v>
      </c>
      <c r="K9" s="71" t="str">
        <f>'[7]300151'!K9</f>
        <v>2023-39</v>
      </c>
      <c r="L9" s="71" t="str">
        <f>'[7]300151'!L9</f>
        <v>2023-40</v>
      </c>
      <c r="M9" s="71" t="str">
        <f>'[7]300151'!M9</f>
        <v>2023-41</v>
      </c>
      <c r="N9" s="71" t="str">
        <f>'[7]300151'!N9</f>
        <v>2023-42</v>
      </c>
      <c r="O9" s="71" t="str">
        <f>'[7]300151'!O9</f>
        <v>2023-43</v>
      </c>
      <c r="P9" s="71" t="str">
        <f>'[7]300151'!P9</f>
        <v>2023-44</v>
      </c>
      <c r="Q9" s="71" t="str">
        <f>'[7]300151'!Q9</f>
        <v>2023-45</v>
      </c>
      <c r="R9" s="71" t="str">
        <f>'[7]300151'!R9</f>
        <v>2023-46</v>
      </c>
      <c r="S9" s="71" t="str">
        <f>'[7]300151'!S9</f>
        <v>2023-47</v>
      </c>
      <c r="T9" s="71" t="str">
        <f>'[7]300151'!T9</f>
        <v>2023-48</v>
      </c>
      <c r="U9" s="71" t="str">
        <f>'[7]300151'!U9</f>
        <v>2023-49</v>
      </c>
      <c r="V9" s="71" t="str">
        <f>'[7]300151'!V9</f>
        <v>2023-50</v>
      </c>
      <c r="W9" s="71" t="str">
        <f>'[7]300151'!W9</f>
        <v>2023-51</v>
      </c>
      <c r="X9" s="71" t="str">
        <f>'[7]300151'!X9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123</v>
      </c>
      <c r="J10" s="75">
        <v>655</v>
      </c>
      <c r="K10" s="75">
        <v>542</v>
      </c>
      <c r="L10" s="75">
        <v>636</v>
      </c>
      <c r="M10" s="75">
        <v>600</v>
      </c>
      <c r="N10" s="75">
        <v>670</v>
      </c>
      <c r="O10" s="75">
        <v>574</v>
      </c>
      <c r="P10" s="75">
        <v>611</v>
      </c>
      <c r="Q10" s="75">
        <v>625</v>
      </c>
      <c r="R10" s="75">
        <v>420</v>
      </c>
      <c r="S10" s="75">
        <v>771</v>
      </c>
      <c r="T10" s="75">
        <v>780</v>
      </c>
      <c r="U10" s="102">
        <v>670</v>
      </c>
      <c r="V10" s="102">
        <v>816</v>
      </c>
      <c r="W10" s="102">
        <v>835</v>
      </c>
      <c r="X10" s="102">
        <v>836</v>
      </c>
      <c r="Y10" s="43">
        <v>941</v>
      </c>
      <c r="Z10" s="43">
        <v>750</v>
      </c>
      <c r="AA10" s="43">
        <v>1038</v>
      </c>
      <c r="AB10" s="43">
        <v>1462</v>
      </c>
      <c r="AC10" s="43">
        <v>1786</v>
      </c>
      <c r="AD10" s="43">
        <v>676</v>
      </c>
      <c r="AE10" s="233">
        <f>IFERROR(SUM(I10:AD10)/SUM(I11:AD11),0)</f>
        <v>0.9996433454199608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123</v>
      </c>
      <c r="J11" s="76">
        <v>655</v>
      </c>
      <c r="K11" s="76">
        <v>544</v>
      </c>
      <c r="L11" s="76">
        <v>637</v>
      </c>
      <c r="M11" s="76">
        <v>600</v>
      </c>
      <c r="N11" s="76">
        <v>670</v>
      </c>
      <c r="O11" s="76">
        <v>575</v>
      </c>
      <c r="P11" s="76">
        <v>611</v>
      </c>
      <c r="Q11" s="76">
        <v>626</v>
      </c>
      <c r="R11" s="76">
        <v>420</v>
      </c>
      <c r="S11" s="76">
        <v>771</v>
      </c>
      <c r="T11" s="76">
        <v>781</v>
      </c>
      <c r="U11" s="103">
        <v>670</v>
      </c>
      <c r="V11" s="103">
        <v>816</v>
      </c>
      <c r="W11" s="103">
        <v>835</v>
      </c>
      <c r="X11" s="103">
        <v>836</v>
      </c>
      <c r="Y11" s="44">
        <v>941</v>
      </c>
      <c r="Z11" s="44">
        <v>750</v>
      </c>
      <c r="AA11" s="44">
        <v>1038</v>
      </c>
      <c r="AB11" s="44">
        <v>1462</v>
      </c>
      <c r="AC11" s="44">
        <v>1786</v>
      </c>
      <c r="AD11" s="44">
        <v>676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123</v>
      </c>
      <c r="J13" s="75">
        <v>655</v>
      </c>
      <c r="K13" s="75">
        <v>542</v>
      </c>
      <c r="L13" s="75">
        <v>633</v>
      </c>
      <c r="M13" s="75">
        <v>597</v>
      </c>
      <c r="N13" s="75">
        <v>670</v>
      </c>
      <c r="O13" s="75">
        <v>574</v>
      </c>
      <c r="P13" s="75">
        <v>611</v>
      </c>
      <c r="Q13" s="75">
        <v>624</v>
      </c>
      <c r="R13" s="75">
        <v>419</v>
      </c>
      <c r="S13" s="75">
        <v>770</v>
      </c>
      <c r="T13" s="75">
        <v>777</v>
      </c>
      <c r="U13" s="102">
        <v>668</v>
      </c>
      <c r="V13" s="102">
        <v>814</v>
      </c>
      <c r="W13" s="102">
        <v>830</v>
      </c>
      <c r="X13" s="102">
        <v>718</v>
      </c>
      <c r="Y13" s="43">
        <v>940</v>
      </c>
      <c r="Z13" s="43">
        <v>750</v>
      </c>
      <c r="AA13" s="43">
        <v>1038</v>
      </c>
      <c r="AB13" s="43">
        <v>1459</v>
      </c>
      <c r="AC13" s="43">
        <v>1786</v>
      </c>
      <c r="AD13" s="43">
        <v>676</v>
      </c>
      <c r="AE13" s="233">
        <f>IFERROR(SUM(I13:AD13)/SUM(I14:AD14),0)</f>
        <v>0.99149669976809185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123</v>
      </c>
      <c r="J14" s="76">
        <v>655</v>
      </c>
      <c r="K14" s="76">
        <v>542</v>
      </c>
      <c r="L14" s="76">
        <v>636</v>
      </c>
      <c r="M14" s="76">
        <v>600</v>
      </c>
      <c r="N14" s="76">
        <v>670</v>
      </c>
      <c r="O14" s="76">
        <v>574</v>
      </c>
      <c r="P14" s="76">
        <v>611</v>
      </c>
      <c r="Q14" s="76">
        <v>625</v>
      </c>
      <c r="R14" s="76">
        <v>420</v>
      </c>
      <c r="S14" s="76">
        <v>771</v>
      </c>
      <c r="T14" s="76">
        <v>780</v>
      </c>
      <c r="U14" s="103">
        <v>670</v>
      </c>
      <c r="V14" s="103">
        <v>816</v>
      </c>
      <c r="W14" s="103">
        <v>835</v>
      </c>
      <c r="X14" s="103">
        <v>836</v>
      </c>
      <c r="Y14" s="44">
        <v>941</v>
      </c>
      <c r="Z14" s="44">
        <v>750</v>
      </c>
      <c r="AA14" s="44">
        <v>1038</v>
      </c>
      <c r="AB14" s="44">
        <v>1462</v>
      </c>
      <c r="AC14" s="44">
        <v>1786</v>
      </c>
      <c r="AD14" s="44">
        <v>676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123</v>
      </c>
      <c r="J16" s="75">
        <v>655</v>
      </c>
      <c r="K16" s="75">
        <v>542</v>
      </c>
      <c r="L16" s="75">
        <v>636</v>
      </c>
      <c r="M16" s="75">
        <v>600</v>
      </c>
      <c r="N16" s="75">
        <v>670</v>
      </c>
      <c r="O16" s="75">
        <v>574</v>
      </c>
      <c r="P16" s="75">
        <v>611</v>
      </c>
      <c r="Q16" s="75">
        <v>625</v>
      </c>
      <c r="R16" s="75">
        <v>420</v>
      </c>
      <c r="S16" s="75">
        <v>771</v>
      </c>
      <c r="T16" s="75">
        <v>780</v>
      </c>
      <c r="U16" s="102">
        <v>670</v>
      </c>
      <c r="V16" s="102">
        <v>816</v>
      </c>
      <c r="W16" s="102">
        <v>835</v>
      </c>
      <c r="X16" s="102">
        <v>721</v>
      </c>
      <c r="Y16" s="43">
        <v>941</v>
      </c>
      <c r="Z16" s="43">
        <v>750</v>
      </c>
      <c r="AA16" s="43">
        <v>1038</v>
      </c>
      <c r="AB16" s="43">
        <v>1459</v>
      </c>
      <c r="AC16" s="43">
        <v>1786</v>
      </c>
      <c r="AD16" s="43">
        <v>676</v>
      </c>
      <c r="AE16" s="233">
        <f>IFERROR(SUM(I16:AD16)/SUM(I17:AD17),0)</f>
        <v>0.99298329071772606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123</v>
      </c>
      <c r="J17" s="76">
        <v>655</v>
      </c>
      <c r="K17" s="76">
        <v>542</v>
      </c>
      <c r="L17" s="76">
        <v>636</v>
      </c>
      <c r="M17" s="76">
        <v>600</v>
      </c>
      <c r="N17" s="76">
        <v>670</v>
      </c>
      <c r="O17" s="76">
        <v>574</v>
      </c>
      <c r="P17" s="76">
        <v>611</v>
      </c>
      <c r="Q17" s="76">
        <v>625</v>
      </c>
      <c r="R17" s="76">
        <v>420</v>
      </c>
      <c r="S17" s="76">
        <v>771</v>
      </c>
      <c r="T17" s="76">
        <v>780</v>
      </c>
      <c r="U17" s="103">
        <v>670</v>
      </c>
      <c r="V17" s="103">
        <v>816</v>
      </c>
      <c r="W17" s="103">
        <v>835</v>
      </c>
      <c r="X17" s="103">
        <v>836</v>
      </c>
      <c r="Y17" s="44">
        <v>941</v>
      </c>
      <c r="Z17" s="44">
        <v>750</v>
      </c>
      <c r="AA17" s="44">
        <v>1038</v>
      </c>
      <c r="AB17" s="44">
        <v>1462</v>
      </c>
      <c r="AC17" s="44">
        <v>1786</v>
      </c>
      <c r="AD17" s="44">
        <v>676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202</v>
      </c>
      <c r="J19" s="75">
        <v>472</v>
      </c>
      <c r="K19" s="75">
        <v>655</v>
      </c>
      <c r="L19" s="75">
        <v>541</v>
      </c>
      <c r="M19" s="75">
        <v>644</v>
      </c>
      <c r="N19" s="75">
        <v>604</v>
      </c>
      <c r="O19" s="75">
        <v>629</v>
      </c>
      <c r="P19" s="75">
        <v>605</v>
      </c>
      <c r="Q19" s="75">
        <v>756</v>
      </c>
      <c r="R19" s="75">
        <v>449</v>
      </c>
      <c r="S19" s="75">
        <v>492</v>
      </c>
      <c r="T19" s="75">
        <v>741</v>
      </c>
      <c r="U19" s="102">
        <v>670</v>
      </c>
      <c r="V19" s="102">
        <v>826</v>
      </c>
      <c r="W19" s="102">
        <v>923</v>
      </c>
      <c r="X19" s="102">
        <v>683</v>
      </c>
      <c r="Y19" s="43">
        <v>735</v>
      </c>
      <c r="Z19" s="43">
        <v>729</v>
      </c>
      <c r="AA19" s="43">
        <v>659</v>
      </c>
      <c r="AB19" s="43">
        <v>1151</v>
      </c>
      <c r="AC19" s="43">
        <v>1266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202</v>
      </c>
      <c r="J20" s="76">
        <v>472</v>
      </c>
      <c r="K20" s="76">
        <v>655</v>
      </c>
      <c r="L20" s="76">
        <v>541</v>
      </c>
      <c r="M20" s="76">
        <v>644</v>
      </c>
      <c r="N20" s="76">
        <v>604</v>
      </c>
      <c r="O20" s="76">
        <v>629</v>
      </c>
      <c r="P20" s="76">
        <v>605</v>
      </c>
      <c r="Q20" s="76">
        <v>756</v>
      </c>
      <c r="R20" s="76">
        <v>449</v>
      </c>
      <c r="S20" s="76">
        <v>492</v>
      </c>
      <c r="T20" s="76">
        <v>741</v>
      </c>
      <c r="U20" s="103">
        <v>670</v>
      </c>
      <c r="V20" s="103">
        <v>826</v>
      </c>
      <c r="W20" s="103">
        <v>923</v>
      </c>
      <c r="X20" s="103">
        <v>683</v>
      </c>
      <c r="Y20" s="44">
        <v>735</v>
      </c>
      <c r="Z20" s="44">
        <v>729</v>
      </c>
      <c r="AA20" s="44">
        <v>659</v>
      </c>
      <c r="AB20" s="44">
        <v>1151</v>
      </c>
      <c r="AC20" s="44">
        <v>1266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557</v>
      </c>
      <c r="J22" s="75">
        <v>462</v>
      </c>
      <c r="K22" s="75">
        <v>469</v>
      </c>
      <c r="L22" s="75">
        <v>459</v>
      </c>
      <c r="M22" s="75">
        <v>497</v>
      </c>
      <c r="N22" s="75">
        <v>412</v>
      </c>
      <c r="O22" s="75">
        <v>405</v>
      </c>
      <c r="P22" s="75">
        <v>531</v>
      </c>
      <c r="Q22" s="75">
        <v>503</v>
      </c>
      <c r="R22" s="75">
        <v>458</v>
      </c>
      <c r="S22" s="75">
        <v>433</v>
      </c>
      <c r="T22" s="75">
        <v>458</v>
      </c>
      <c r="U22" s="102">
        <v>506</v>
      </c>
      <c r="V22" s="102">
        <v>539</v>
      </c>
      <c r="W22" s="102">
        <v>602</v>
      </c>
      <c r="X22" s="102">
        <v>434</v>
      </c>
      <c r="Y22" s="56">
        <v>572</v>
      </c>
      <c r="Z22" s="56">
        <v>599</v>
      </c>
      <c r="AA22" s="56">
        <v>692</v>
      </c>
      <c r="AB22" s="56">
        <v>1010</v>
      </c>
      <c r="AC22" s="56">
        <v>1313</v>
      </c>
      <c r="AD22" s="56">
        <v>1263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557</v>
      </c>
      <c r="J23" s="76">
        <v>462</v>
      </c>
      <c r="K23" s="76">
        <v>469</v>
      </c>
      <c r="L23" s="76">
        <v>459</v>
      </c>
      <c r="M23" s="76">
        <v>497</v>
      </c>
      <c r="N23" s="76">
        <v>412</v>
      </c>
      <c r="O23" s="76">
        <v>405</v>
      </c>
      <c r="P23" s="76">
        <v>531</v>
      </c>
      <c r="Q23" s="76">
        <v>503</v>
      </c>
      <c r="R23" s="76">
        <v>458</v>
      </c>
      <c r="S23" s="76">
        <v>433</v>
      </c>
      <c r="T23" s="76">
        <v>458</v>
      </c>
      <c r="U23" s="103">
        <v>506</v>
      </c>
      <c r="V23" s="103">
        <v>539</v>
      </c>
      <c r="W23" s="103">
        <v>602</v>
      </c>
      <c r="X23" s="103">
        <v>434</v>
      </c>
      <c r="Y23" s="44">
        <v>572</v>
      </c>
      <c r="Z23" s="44">
        <v>599</v>
      </c>
      <c r="AA23" s="44">
        <v>692</v>
      </c>
      <c r="AB23" s="44">
        <v>1010</v>
      </c>
      <c r="AC23" s="44">
        <v>1313</v>
      </c>
      <c r="AD23" s="44">
        <v>1263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85</v>
      </c>
      <c r="J25" s="75">
        <v>567</v>
      </c>
      <c r="K25" s="75">
        <v>635</v>
      </c>
      <c r="L25" s="75">
        <v>551</v>
      </c>
      <c r="M25" s="75">
        <v>606</v>
      </c>
      <c r="N25" s="75">
        <v>689</v>
      </c>
      <c r="O25" s="75">
        <v>636</v>
      </c>
      <c r="P25" s="75">
        <v>479</v>
      </c>
      <c r="Q25" s="75">
        <v>783</v>
      </c>
      <c r="R25" s="75">
        <v>495</v>
      </c>
      <c r="S25" s="75">
        <v>515</v>
      </c>
      <c r="T25" s="75">
        <v>714</v>
      </c>
      <c r="U25" s="102">
        <v>624</v>
      </c>
      <c r="V25" s="102">
        <v>793</v>
      </c>
      <c r="W25" s="102">
        <v>858</v>
      </c>
      <c r="X25" s="102">
        <v>809</v>
      </c>
      <c r="Y25" s="43">
        <v>597</v>
      </c>
      <c r="Z25" s="43">
        <v>702</v>
      </c>
      <c r="AA25" s="43">
        <v>566</v>
      </c>
      <c r="AB25" s="43">
        <v>833</v>
      </c>
      <c r="AC25" s="43">
        <v>960</v>
      </c>
      <c r="AD25" s="43">
        <v>50</v>
      </c>
      <c r="AE25" s="233">
        <f>IFERROR(SUM(I25:AD25)/SUM(I26:AD26),0)</f>
        <v>0.99977859778597788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85</v>
      </c>
      <c r="J26" s="76">
        <v>567</v>
      </c>
      <c r="K26" s="76">
        <v>635</v>
      </c>
      <c r="L26" s="76">
        <v>551</v>
      </c>
      <c r="M26" s="76">
        <v>606</v>
      </c>
      <c r="N26" s="76">
        <v>689</v>
      </c>
      <c r="O26" s="76">
        <v>637</v>
      </c>
      <c r="P26" s="76">
        <v>479</v>
      </c>
      <c r="Q26" s="76">
        <v>784</v>
      </c>
      <c r="R26" s="76">
        <v>495</v>
      </c>
      <c r="S26" s="76">
        <v>515</v>
      </c>
      <c r="T26" s="76">
        <v>714</v>
      </c>
      <c r="U26" s="103">
        <v>624</v>
      </c>
      <c r="V26" s="103">
        <v>793</v>
      </c>
      <c r="W26" s="103">
        <v>858</v>
      </c>
      <c r="X26" s="103">
        <v>810</v>
      </c>
      <c r="Y26" s="44">
        <v>597</v>
      </c>
      <c r="Z26" s="44">
        <v>702</v>
      </c>
      <c r="AA26" s="44">
        <v>566</v>
      </c>
      <c r="AB26" s="44">
        <v>833</v>
      </c>
      <c r="AC26" s="44">
        <v>960</v>
      </c>
      <c r="AD26" s="44">
        <v>50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 thickBot="1">
      <c r="H33" s="59"/>
      <c r="I33" s="66"/>
      <c r="J33" s="66"/>
      <c r="K33" s="66"/>
      <c r="L33" s="66"/>
    </row>
    <row r="34" spans="2:13" ht="30" customHeight="1" thickTop="1" thickBo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 thickTop="1" thickBo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 thickTop="1" thickBo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 thickTop="1" thickBo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 thickTop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T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U21:X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254" priority="21" operator="greaterThan">
      <formula>95%</formula>
    </cfRule>
    <cfRule type="cellIs" dxfId="253" priority="22" operator="greaterThanOrEqual">
      <formula>90%</formula>
    </cfRule>
    <cfRule type="cellIs" dxfId="252" priority="23" operator="lessThan">
      <formula>89.99%</formula>
    </cfRule>
  </conditionalFormatting>
  <conditionalFormatting sqref="AE13">
    <cfRule type="cellIs" dxfId="251" priority="18" operator="greaterThan">
      <formula>95%</formula>
    </cfRule>
    <cfRule type="cellIs" dxfId="250" priority="19" operator="greaterThanOrEqual">
      <formula>90%</formula>
    </cfRule>
    <cfRule type="cellIs" dxfId="249" priority="20" operator="lessThan">
      <formula>89.99%</formula>
    </cfRule>
  </conditionalFormatting>
  <conditionalFormatting sqref="AE16">
    <cfRule type="cellIs" dxfId="248" priority="15" operator="greaterThan">
      <formula>95%</formula>
    </cfRule>
    <cfRule type="cellIs" dxfId="247" priority="16" operator="greaterThanOrEqual">
      <formula>90%</formula>
    </cfRule>
    <cfRule type="cellIs" dxfId="246" priority="17" operator="lessThan">
      <formula>89.99%</formula>
    </cfRule>
  </conditionalFormatting>
  <conditionalFormatting sqref="AE19">
    <cfRule type="cellIs" dxfId="245" priority="12" operator="greaterThan">
      <formula>95%</formula>
    </cfRule>
    <cfRule type="cellIs" dxfId="244" priority="13" operator="greaterThanOrEqual">
      <formula>90%</formula>
    </cfRule>
    <cfRule type="cellIs" dxfId="243" priority="14" operator="lessThan">
      <formula>89.99%</formula>
    </cfRule>
  </conditionalFormatting>
  <conditionalFormatting sqref="AE22">
    <cfRule type="cellIs" dxfId="242" priority="10" operator="greaterThanOrEqual">
      <formula>100%</formula>
    </cfRule>
    <cfRule type="cellIs" dxfId="241" priority="11" operator="lessThan">
      <formula>99.99%</formula>
    </cfRule>
  </conditionalFormatting>
  <conditionalFormatting sqref="AE25">
    <cfRule type="cellIs" dxfId="240" priority="7" operator="greaterThan">
      <formula>95%</formula>
    </cfRule>
    <cfRule type="cellIs" dxfId="239" priority="8" operator="greaterThanOrEqual">
      <formula>90%</formula>
    </cfRule>
    <cfRule type="cellIs" dxfId="238" priority="9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23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72958"/>
  </sheetPr>
  <dimension ref="A1:AMP48"/>
  <sheetViews>
    <sheetView showGridLines="0" topLeftCell="AD1" zoomScale="75" zoomScaleNormal="75" workbookViewId="0">
      <selection activeCell="AD10" sqref="AD10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11</v>
      </c>
      <c r="F2" s="220" t="s">
        <v>69</v>
      </c>
      <c r="G2" s="220"/>
      <c r="H2" s="33">
        <v>301151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25" t="s">
        <v>71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118</v>
      </c>
      <c r="J10" s="100">
        <v>640</v>
      </c>
      <c r="K10" s="100">
        <v>596</v>
      </c>
      <c r="L10" s="100">
        <v>642</v>
      </c>
      <c r="M10" s="100">
        <v>682</v>
      </c>
      <c r="N10" s="100">
        <v>673</v>
      </c>
      <c r="O10" s="100">
        <v>692</v>
      </c>
      <c r="P10" s="100">
        <v>636</v>
      </c>
      <c r="Q10" s="100">
        <v>705</v>
      </c>
      <c r="R10" s="100">
        <v>474</v>
      </c>
      <c r="S10" s="100">
        <v>781</v>
      </c>
      <c r="T10" s="100">
        <v>779</v>
      </c>
      <c r="U10" s="100">
        <v>753</v>
      </c>
      <c r="V10" s="100">
        <v>941</v>
      </c>
      <c r="W10" s="174">
        <v>901</v>
      </c>
      <c r="X10" s="174">
        <v>879</v>
      </c>
      <c r="Y10" s="100">
        <v>884</v>
      </c>
      <c r="Z10" s="100">
        <v>775</v>
      </c>
      <c r="AA10" s="100">
        <v>1010</v>
      </c>
      <c r="AB10" s="100">
        <v>1536</v>
      </c>
      <c r="AC10" s="100">
        <v>2472</v>
      </c>
      <c r="AD10" s="100">
        <v>638</v>
      </c>
      <c r="AE10" s="258">
        <v>0.999</v>
      </c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118</v>
      </c>
      <c r="J11" s="101">
        <v>640</v>
      </c>
      <c r="K11" s="101">
        <v>596</v>
      </c>
      <c r="L11" s="101">
        <v>642</v>
      </c>
      <c r="M11" s="101">
        <v>684</v>
      </c>
      <c r="N11" s="101">
        <v>673</v>
      </c>
      <c r="O11" s="101">
        <v>696</v>
      </c>
      <c r="P11" s="101">
        <v>636</v>
      </c>
      <c r="Q11" s="101">
        <v>706</v>
      </c>
      <c r="R11" s="101">
        <v>474</v>
      </c>
      <c r="S11" s="101">
        <v>782</v>
      </c>
      <c r="T11" s="101">
        <v>780</v>
      </c>
      <c r="U11" s="101">
        <v>753</v>
      </c>
      <c r="V11" s="101">
        <v>941</v>
      </c>
      <c r="W11" s="175">
        <v>901</v>
      </c>
      <c r="X11" s="175">
        <v>881</v>
      </c>
      <c r="Y11" s="101">
        <v>885</v>
      </c>
      <c r="Z11" s="101">
        <v>775</v>
      </c>
      <c r="AA11" s="101">
        <v>1010</v>
      </c>
      <c r="AB11" s="101">
        <v>1537</v>
      </c>
      <c r="AC11" s="101">
        <v>2472</v>
      </c>
      <c r="AD11" s="101">
        <v>638</v>
      </c>
      <c r="AE11" s="259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118</v>
      </c>
      <c r="J13" s="100">
        <v>640</v>
      </c>
      <c r="K13" s="100">
        <v>595</v>
      </c>
      <c r="L13" s="100">
        <v>639</v>
      </c>
      <c r="M13" s="100">
        <v>680</v>
      </c>
      <c r="N13" s="100">
        <v>670</v>
      </c>
      <c r="O13" s="100">
        <v>688</v>
      </c>
      <c r="P13" s="100">
        <v>635</v>
      </c>
      <c r="Q13" s="100">
        <v>704</v>
      </c>
      <c r="R13" s="100">
        <v>474</v>
      </c>
      <c r="S13" s="100">
        <v>777</v>
      </c>
      <c r="T13" s="100">
        <v>775</v>
      </c>
      <c r="U13" s="100">
        <v>751</v>
      </c>
      <c r="V13" s="100">
        <v>938</v>
      </c>
      <c r="W13" s="174">
        <v>901</v>
      </c>
      <c r="X13" s="174">
        <v>877</v>
      </c>
      <c r="Y13" s="100">
        <v>882</v>
      </c>
      <c r="Z13" s="100">
        <v>774</v>
      </c>
      <c r="AA13" s="100">
        <v>1008</v>
      </c>
      <c r="AB13" s="100">
        <v>1531</v>
      </c>
      <c r="AC13" s="100">
        <v>2463</v>
      </c>
      <c r="AD13" s="100">
        <v>636</v>
      </c>
      <c r="AE13" s="258">
        <v>0.997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118</v>
      </c>
      <c r="J14" s="101">
        <v>640</v>
      </c>
      <c r="K14" s="101">
        <v>596</v>
      </c>
      <c r="L14" s="101">
        <v>642</v>
      </c>
      <c r="M14" s="101">
        <v>682</v>
      </c>
      <c r="N14" s="101">
        <v>673</v>
      </c>
      <c r="O14" s="101">
        <v>692</v>
      </c>
      <c r="P14" s="101">
        <v>636</v>
      </c>
      <c r="Q14" s="101">
        <v>705</v>
      </c>
      <c r="R14" s="101">
        <v>474</v>
      </c>
      <c r="S14" s="101">
        <v>781</v>
      </c>
      <c r="T14" s="101">
        <v>779</v>
      </c>
      <c r="U14" s="101">
        <v>753</v>
      </c>
      <c r="V14" s="101">
        <v>941</v>
      </c>
      <c r="W14" s="175">
        <v>901</v>
      </c>
      <c r="X14" s="175">
        <v>879</v>
      </c>
      <c r="Y14" s="101">
        <v>884</v>
      </c>
      <c r="Z14" s="101">
        <v>775</v>
      </c>
      <c r="AA14" s="101">
        <v>1010</v>
      </c>
      <c r="AB14" s="101">
        <v>1536</v>
      </c>
      <c r="AC14" s="101">
        <v>2472</v>
      </c>
      <c r="AD14" s="101">
        <v>638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118</v>
      </c>
      <c r="J16" s="100">
        <v>640</v>
      </c>
      <c r="K16" s="100">
        <v>596</v>
      </c>
      <c r="L16" s="100">
        <v>642</v>
      </c>
      <c r="M16" s="100">
        <v>682</v>
      </c>
      <c r="N16" s="100">
        <v>673</v>
      </c>
      <c r="O16" s="100">
        <v>692</v>
      </c>
      <c r="P16" s="100">
        <v>636</v>
      </c>
      <c r="Q16" s="100">
        <v>705</v>
      </c>
      <c r="R16" s="100">
        <v>474</v>
      </c>
      <c r="S16" s="100">
        <v>781</v>
      </c>
      <c r="T16" s="100">
        <v>779</v>
      </c>
      <c r="U16" s="100">
        <v>753</v>
      </c>
      <c r="V16" s="100">
        <v>941</v>
      </c>
      <c r="W16" s="174">
        <v>901</v>
      </c>
      <c r="X16" s="174">
        <v>879</v>
      </c>
      <c r="Y16" s="100">
        <v>884</v>
      </c>
      <c r="Z16" s="100">
        <v>775</v>
      </c>
      <c r="AA16" s="100">
        <v>1010</v>
      </c>
      <c r="AB16" s="100">
        <v>1536</v>
      </c>
      <c r="AC16" s="100">
        <v>2472</v>
      </c>
      <c r="AD16" s="100">
        <v>554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118</v>
      </c>
      <c r="J17" s="101">
        <v>640</v>
      </c>
      <c r="K17" s="101">
        <v>596</v>
      </c>
      <c r="L17" s="101">
        <v>642</v>
      </c>
      <c r="M17" s="101">
        <v>682</v>
      </c>
      <c r="N17" s="101">
        <v>673</v>
      </c>
      <c r="O17" s="101">
        <v>692</v>
      </c>
      <c r="P17" s="101">
        <v>636</v>
      </c>
      <c r="Q17" s="101">
        <v>705</v>
      </c>
      <c r="R17" s="101">
        <v>474</v>
      </c>
      <c r="S17" s="101">
        <v>781</v>
      </c>
      <c r="T17" s="101">
        <v>779</v>
      </c>
      <c r="U17" s="101">
        <v>753</v>
      </c>
      <c r="V17" s="101">
        <v>941</v>
      </c>
      <c r="W17" s="175">
        <v>901</v>
      </c>
      <c r="X17" s="175">
        <v>879</v>
      </c>
      <c r="Y17" s="101">
        <v>884</v>
      </c>
      <c r="Z17" s="101">
        <v>775</v>
      </c>
      <c r="AA17" s="101">
        <v>1010</v>
      </c>
      <c r="AB17" s="101">
        <v>1536</v>
      </c>
      <c r="AC17" s="101">
        <v>2472</v>
      </c>
      <c r="AD17" s="101">
        <v>554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224</v>
      </c>
      <c r="J19" s="100">
        <v>486</v>
      </c>
      <c r="K19" s="100">
        <v>388</v>
      </c>
      <c r="L19" s="100">
        <v>857</v>
      </c>
      <c r="M19" s="100">
        <v>642</v>
      </c>
      <c r="N19" s="100">
        <v>686</v>
      </c>
      <c r="O19" s="100">
        <v>684</v>
      </c>
      <c r="P19" s="100">
        <v>647</v>
      </c>
      <c r="Q19" s="100">
        <v>684</v>
      </c>
      <c r="R19" s="100">
        <v>685</v>
      </c>
      <c r="S19" s="100">
        <v>506</v>
      </c>
      <c r="T19" s="100">
        <v>763</v>
      </c>
      <c r="U19" s="100">
        <v>670</v>
      </c>
      <c r="V19" s="100">
        <v>934</v>
      </c>
      <c r="W19" s="174">
        <v>927</v>
      </c>
      <c r="X19" s="191">
        <v>1022</v>
      </c>
      <c r="Y19" s="100">
        <v>622</v>
      </c>
      <c r="Z19" s="100">
        <v>676</v>
      </c>
      <c r="AA19" s="100">
        <v>697</v>
      </c>
      <c r="AB19" s="100">
        <v>1423</v>
      </c>
      <c r="AC19" s="100">
        <v>1002</v>
      </c>
      <c r="AD19" s="100">
        <v>306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224</v>
      </c>
      <c r="J20" s="101">
        <v>486</v>
      </c>
      <c r="K20" s="101">
        <v>388</v>
      </c>
      <c r="L20" s="101">
        <v>857</v>
      </c>
      <c r="M20" s="101">
        <v>642</v>
      </c>
      <c r="N20" s="101">
        <v>686</v>
      </c>
      <c r="O20" s="101">
        <v>684</v>
      </c>
      <c r="P20" s="101">
        <v>647</v>
      </c>
      <c r="Q20" s="101">
        <v>684</v>
      </c>
      <c r="R20" s="101">
        <v>685</v>
      </c>
      <c r="S20" s="101">
        <v>506</v>
      </c>
      <c r="T20" s="101">
        <v>763</v>
      </c>
      <c r="U20" s="101">
        <v>670</v>
      </c>
      <c r="V20" s="101">
        <v>934</v>
      </c>
      <c r="W20" s="175">
        <v>927</v>
      </c>
      <c r="X20" s="192">
        <v>1022</v>
      </c>
      <c r="Y20" s="101">
        <v>622</v>
      </c>
      <c r="Z20" s="101">
        <v>676</v>
      </c>
      <c r="AA20" s="101">
        <v>697</v>
      </c>
      <c r="AB20" s="101">
        <v>1423</v>
      </c>
      <c r="AC20" s="101">
        <v>1002</v>
      </c>
      <c r="AD20" s="101">
        <v>306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93">
        <v>1183</v>
      </c>
      <c r="J22" s="193">
        <v>1067</v>
      </c>
      <c r="K22" s="130">
        <v>817</v>
      </c>
      <c r="L22" s="130">
        <v>943</v>
      </c>
      <c r="M22" s="130">
        <v>973</v>
      </c>
      <c r="N22" s="130">
        <v>905</v>
      </c>
      <c r="O22" s="130">
        <v>874</v>
      </c>
      <c r="P22" s="130">
        <v>855</v>
      </c>
      <c r="Q22" s="130">
        <v>748</v>
      </c>
      <c r="R22" s="130">
        <v>912</v>
      </c>
      <c r="S22" s="130">
        <v>753</v>
      </c>
      <c r="T22" s="130">
        <v>816</v>
      </c>
      <c r="U22" s="130">
        <v>850</v>
      </c>
      <c r="V22" s="130">
        <v>939</v>
      </c>
      <c r="W22" s="176">
        <v>965</v>
      </c>
      <c r="X22" s="194">
        <v>1158</v>
      </c>
      <c r="Y22" s="130">
        <v>945</v>
      </c>
      <c r="Z22" s="130">
        <v>803</v>
      </c>
      <c r="AA22" s="130">
        <v>698</v>
      </c>
      <c r="AB22" s="130">
        <v>1034</v>
      </c>
      <c r="AC22" s="130">
        <v>939</v>
      </c>
      <c r="AD22" s="130">
        <v>1117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95">
        <v>1183</v>
      </c>
      <c r="J23" s="195">
        <v>1067</v>
      </c>
      <c r="K23" s="101">
        <v>817</v>
      </c>
      <c r="L23" s="101">
        <v>943</v>
      </c>
      <c r="M23" s="101">
        <v>973</v>
      </c>
      <c r="N23" s="101">
        <v>905</v>
      </c>
      <c r="O23" s="101">
        <v>874</v>
      </c>
      <c r="P23" s="101">
        <v>855</v>
      </c>
      <c r="Q23" s="101">
        <v>748</v>
      </c>
      <c r="R23" s="101">
        <v>912</v>
      </c>
      <c r="S23" s="101">
        <v>753</v>
      </c>
      <c r="T23" s="101">
        <v>816</v>
      </c>
      <c r="U23" s="101">
        <v>850</v>
      </c>
      <c r="V23" s="101">
        <v>939</v>
      </c>
      <c r="W23" s="175">
        <v>965</v>
      </c>
      <c r="X23" s="192">
        <v>1158</v>
      </c>
      <c r="Y23" s="101">
        <v>945</v>
      </c>
      <c r="Z23" s="101">
        <v>803</v>
      </c>
      <c r="AA23" s="101">
        <v>698</v>
      </c>
      <c r="AB23" s="101">
        <v>1034</v>
      </c>
      <c r="AC23" s="101">
        <v>939</v>
      </c>
      <c r="AD23" s="101">
        <v>1117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127</v>
      </c>
      <c r="J25" s="100">
        <v>602</v>
      </c>
      <c r="K25" s="100">
        <v>622</v>
      </c>
      <c r="L25" s="100">
        <v>731</v>
      </c>
      <c r="M25" s="100">
        <v>612</v>
      </c>
      <c r="N25" s="100">
        <v>741</v>
      </c>
      <c r="O25" s="100">
        <v>715</v>
      </c>
      <c r="P25" s="100">
        <v>666</v>
      </c>
      <c r="Q25" s="100">
        <v>791</v>
      </c>
      <c r="R25" s="100">
        <v>521</v>
      </c>
      <c r="S25" s="100">
        <v>658</v>
      </c>
      <c r="T25" s="100">
        <v>669</v>
      </c>
      <c r="U25" s="100">
        <v>636</v>
      </c>
      <c r="V25" s="100">
        <v>118</v>
      </c>
      <c r="W25" s="174">
        <v>894</v>
      </c>
      <c r="X25" s="174">
        <v>829</v>
      </c>
      <c r="Y25" s="100">
        <v>835</v>
      </c>
      <c r="Z25" s="100">
        <v>818</v>
      </c>
      <c r="AA25" s="100">
        <v>802</v>
      </c>
      <c r="AB25" s="100">
        <v>1087</v>
      </c>
      <c r="AC25" s="100">
        <v>1085</v>
      </c>
      <c r="AD25" s="100">
        <v>128</v>
      </c>
      <c r="AE25" s="258">
        <v>0.99399999999999999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130</v>
      </c>
      <c r="J26" s="101">
        <v>606</v>
      </c>
      <c r="K26" s="101">
        <v>623</v>
      </c>
      <c r="L26" s="101">
        <v>737</v>
      </c>
      <c r="M26" s="101">
        <v>616</v>
      </c>
      <c r="N26" s="101">
        <v>741</v>
      </c>
      <c r="O26" s="101">
        <v>720</v>
      </c>
      <c r="P26" s="101">
        <v>668</v>
      </c>
      <c r="Q26" s="101">
        <v>794</v>
      </c>
      <c r="R26" s="101">
        <v>522</v>
      </c>
      <c r="S26" s="101">
        <v>660</v>
      </c>
      <c r="T26" s="101">
        <v>669</v>
      </c>
      <c r="U26" s="101">
        <v>638</v>
      </c>
      <c r="V26" s="101">
        <v>120</v>
      </c>
      <c r="W26" s="175">
        <v>894</v>
      </c>
      <c r="X26" s="175">
        <v>834</v>
      </c>
      <c r="Y26" s="101">
        <v>835</v>
      </c>
      <c r="Z26" s="101">
        <v>829</v>
      </c>
      <c r="AA26" s="101">
        <v>806</v>
      </c>
      <c r="AB26" s="101">
        <v>1097</v>
      </c>
      <c r="AC26" s="101">
        <v>1096</v>
      </c>
      <c r="AD26" s="101">
        <v>136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72958"/>
  </sheetPr>
  <dimension ref="A1:AMP48"/>
  <sheetViews>
    <sheetView showGridLines="0" topLeftCell="Y1" zoomScale="75" zoomScaleNormal="75" workbookViewId="0">
      <selection activeCell="AE6" sqref="AE6:AE9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11</v>
      </c>
      <c r="F2" s="220" t="s">
        <v>69</v>
      </c>
      <c r="G2" s="220"/>
      <c r="H2" s="33">
        <v>301152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25" t="s">
        <v>71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88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88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88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28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36</v>
      </c>
      <c r="J10" s="100">
        <v>278</v>
      </c>
      <c r="K10" s="100">
        <v>100</v>
      </c>
      <c r="L10" s="100">
        <v>202</v>
      </c>
      <c r="M10" s="100">
        <v>203</v>
      </c>
      <c r="N10" s="100">
        <v>193</v>
      </c>
      <c r="O10" s="100">
        <v>268</v>
      </c>
      <c r="P10" s="100">
        <v>119</v>
      </c>
      <c r="Q10" s="100">
        <v>257</v>
      </c>
      <c r="R10" s="100">
        <v>86</v>
      </c>
      <c r="S10" s="100">
        <v>202</v>
      </c>
      <c r="T10" s="100">
        <v>272</v>
      </c>
      <c r="U10" s="100">
        <v>166</v>
      </c>
      <c r="V10" s="100">
        <v>101</v>
      </c>
      <c r="W10" s="174">
        <v>311</v>
      </c>
      <c r="X10" s="174">
        <v>228</v>
      </c>
      <c r="Y10" s="100">
        <v>274</v>
      </c>
      <c r="Z10" s="100">
        <v>162</v>
      </c>
      <c r="AA10" s="100">
        <v>211</v>
      </c>
      <c r="AB10" s="100">
        <v>392</v>
      </c>
      <c r="AC10" s="100">
        <v>627</v>
      </c>
      <c r="AD10" s="100">
        <v>268</v>
      </c>
      <c r="AE10" s="258">
        <v>1</v>
      </c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36</v>
      </c>
      <c r="J11" s="101">
        <v>279</v>
      </c>
      <c r="K11" s="101">
        <v>100</v>
      </c>
      <c r="L11" s="101">
        <v>202</v>
      </c>
      <c r="M11" s="101">
        <v>203</v>
      </c>
      <c r="N11" s="101">
        <v>193</v>
      </c>
      <c r="O11" s="101">
        <v>268</v>
      </c>
      <c r="P11" s="101">
        <v>119</v>
      </c>
      <c r="Q11" s="101">
        <v>257</v>
      </c>
      <c r="R11" s="101">
        <v>86</v>
      </c>
      <c r="S11" s="101">
        <v>202</v>
      </c>
      <c r="T11" s="101">
        <v>272</v>
      </c>
      <c r="U11" s="101">
        <v>166</v>
      </c>
      <c r="V11" s="101">
        <v>101</v>
      </c>
      <c r="W11" s="175">
        <v>311</v>
      </c>
      <c r="X11" s="175">
        <v>228</v>
      </c>
      <c r="Y11" s="101">
        <v>274</v>
      </c>
      <c r="Z11" s="101">
        <v>162</v>
      </c>
      <c r="AA11" s="101">
        <v>211</v>
      </c>
      <c r="AB11" s="101">
        <v>392</v>
      </c>
      <c r="AC11" s="101">
        <v>627</v>
      </c>
      <c r="AD11" s="101">
        <v>268</v>
      </c>
      <c r="AE11" s="259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36</v>
      </c>
      <c r="J13" s="100">
        <v>277</v>
      </c>
      <c r="K13" s="100">
        <v>100</v>
      </c>
      <c r="L13" s="100">
        <v>202</v>
      </c>
      <c r="M13" s="100">
        <v>202</v>
      </c>
      <c r="N13" s="100">
        <v>192</v>
      </c>
      <c r="O13" s="100">
        <v>265</v>
      </c>
      <c r="P13" s="100">
        <v>119</v>
      </c>
      <c r="Q13" s="100">
        <v>254</v>
      </c>
      <c r="R13" s="100">
        <v>86</v>
      </c>
      <c r="S13" s="100">
        <v>201</v>
      </c>
      <c r="T13" s="100">
        <v>272</v>
      </c>
      <c r="U13" s="100">
        <v>166</v>
      </c>
      <c r="V13" s="100">
        <v>100</v>
      </c>
      <c r="W13" s="174">
        <v>311</v>
      </c>
      <c r="X13" s="174">
        <v>228</v>
      </c>
      <c r="Y13" s="100">
        <v>274</v>
      </c>
      <c r="Z13" s="100">
        <v>161</v>
      </c>
      <c r="AA13" s="100">
        <v>209</v>
      </c>
      <c r="AB13" s="100">
        <v>392</v>
      </c>
      <c r="AC13" s="100">
        <v>624</v>
      </c>
      <c r="AD13" s="100">
        <v>267</v>
      </c>
      <c r="AE13" s="258">
        <v>0.996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36</v>
      </c>
      <c r="J14" s="101">
        <v>278</v>
      </c>
      <c r="K14" s="101">
        <v>100</v>
      </c>
      <c r="L14" s="101">
        <v>202</v>
      </c>
      <c r="M14" s="101">
        <v>203</v>
      </c>
      <c r="N14" s="101">
        <v>193</v>
      </c>
      <c r="O14" s="101">
        <v>268</v>
      </c>
      <c r="P14" s="101">
        <v>119</v>
      </c>
      <c r="Q14" s="101">
        <v>257</v>
      </c>
      <c r="R14" s="101">
        <v>86</v>
      </c>
      <c r="S14" s="101">
        <v>202</v>
      </c>
      <c r="T14" s="101">
        <v>272</v>
      </c>
      <c r="U14" s="101">
        <v>166</v>
      </c>
      <c r="V14" s="101">
        <v>101</v>
      </c>
      <c r="W14" s="175">
        <v>311</v>
      </c>
      <c r="X14" s="175">
        <v>228</v>
      </c>
      <c r="Y14" s="101">
        <v>274</v>
      </c>
      <c r="Z14" s="101">
        <v>162</v>
      </c>
      <c r="AA14" s="101">
        <v>211</v>
      </c>
      <c r="AB14" s="101">
        <v>392</v>
      </c>
      <c r="AC14" s="101">
        <v>627</v>
      </c>
      <c r="AD14" s="101">
        <v>268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36</v>
      </c>
      <c r="J16" s="100">
        <v>278</v>
      </c>
      <c r="K16" s="100">
        <v>100</v>
      </c>
      <c r="L16" s="100">
        <v>202</v>
      </c>
      <c r="M16" s="100">
        <v>203</v>
      </c>
      <c r="N16" s="100">
        <v>193</v>
      </c>
      <c r="O16" s="100">
        <v>268</v>
      </c>
      <c r="P16" s="100">
        <v>119</v>
      </c>
      <c r="Q16" s="100">
        <v>257</v>
      </c>
      <c r="R16" s="100">
        <v>86</v>
      </c>
      <c r="S16" s="100">
        <v>202</v>
      </c>
      <c r="T16" s="100">
        <v>272</v>
      </c>
      <c r="U16" s="100">
        <v>166</v>
      </c>
      <c r="V16" s="100">
        <v>101</v>
      </c>
      <c r="W16" s="174">
        <v>311</v>
      </c>
      <c r="X16" s="174">
        <v>228</v>
      </c>
      <c r="Y16" s="100">
        <v>274</v>
      </c>
      <c r="Z16" s="100">
        <v>162</v>
      </c>
      <c r="AA16" s="100">
        <v>211</v>
      </c>
      <c r="AB16" s="100">
        <v>392</v>
      </c>
      <c r="AC16" s="100">
        <v>627</v>
      </c>
      <c r="AD16" s="100">
        <v>268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36</v>
      </c>
      <c r="J17" s="101">
        <v>278</v>
      </c>
      <c r="K17" s="101">
        <v>100</v>
      </c>
      <c r="L17" s="101">
        <v>202</v>
      </c>
      <c r="M17" s="101">
        <v>203</v>
      </c>
      <c r="N17" s="101">
        <v>193</v>
      </c>
      <c r="O17" s="101">
        <v>268</v>
      </c>
      <c r="P17" s="101">
        <v>119</v>
      </c>
      <c r="Q17" s="101">
        <v>257</v>
      </c>
      <c r="R17" s="101">
        <v>86</v>
      </c>
      <c r="S17" s="101">
        <v>202</v>
      </c>
      <c r="T17" s="101">
        <v>272</v>
      </c>
      <c r="U17" s="101">
        <v>166</v>
      </c>
      <c r="V17" s="101">
        <v>101</v>
      </c>
      <c r="W17" s="175">
        <v>311</v>
      </c>
      <c r="X17" s="175">
        <v>228</v>
      </c>
      <c r="Y17" s="101">
        <v>274</v>
      </c>
      <c r="Z17" s="101">
        <v>162</v>
      </c>
      <c r="AA17" s="101">
        <v>211</v>
      </c>
      <c r="AB17" s="101">
        <v>392</v>
      </c>
      <c r="AC17" s="101">
        <v>627</v>
      </c>
      <c r="AD17" s="101">
        <v>268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12</v>
      </c>
      <c r="J19" s="100">
        <v>148</v>
      </c>
      <c r="K19" s="100">
        <v>255</v>
      </c>
      <c r="L19" s="100">
        <v>80</v>
      </c>
      <c r="M19" s="100">
        <v>283</v>
      </c>
      <c r="N19" s="100">
        <v>184</v>
      </c>
      <c r="O19" s="100">
        <v>288</v>
      </c>
      <c r="P19" s="100">
        <v>120</v>
      </c>
      <c r="Q19" s="100">
        <v>174</v>
      </c>
      <c r="R19" s="100">
        <v>192</v>
      </c>
      <c r="S19" s="100">
        <v>115</v>
      </c>
      <c r="T19" s="100">
        <v>173</v>
      </c>
      <c r="U19" s="100">
        <v>272</v>
      </c>
      <c r="V19" s="100">
        <v>187</v>
      </c>
      <c r="W19" s="174">
        <v>81</v>
      </c>
      <c r="X19" s="174">
        <v>354</v>
      </c>
      <c r="Y19" s="100">
        <v>239</v>
      </c>
      <c r="Z19" s="100">
        <v>106</v>
      </c>
      <c r="AA19" s="100">
        <v>227</v>
      </c>
      <c r="AB19" s="100">
        <v>258</v>
      </c>
      <c r="AC19" s="100">
        <v>390</v>
      </c>
      <c r="AD19" s="100">
        <v>0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12</v>
      </c>
      <c r="J20" s="101">
        <v>148</v>
      </c>
      <c r="K20" s="101">
        <v>255</v>
      </c>
      <c r="L20" s="101">
        <v>80</v>
      </c>
      <c r="M20" s="101">
        <v>283</v>
      </c>
      <c r="N20" s="101">
        <v>184</v>
      </c>
      <c r="O20" s="101">
        <v>288</v>
      </c>
      <c r="P20" s="101">
        <v>120</v>
      </c>
      <c r="Q20" s="101">
        <v>174</v>
      </c>
      <c r="R20" s="101">
        <v>192</v>
      </c>
      <c r="S20" s="101">
        <v>115</v>
      </c>
      <c r="T20" s="101">
        <v>173</v>
      </c>
      <c r="U20" s="101">
        <v>272</v>
      </c>
      <c r="V20" s="101">
        <v>187</v>
      </c>
      <c r="W20" s="175">
        <v>81</v>
      </c>
      <c r="X20" s="175">
        <v>354</v>
      </c>
      <c r="Y20" s="101">
        <v>239</v>
      </c>
      <c r="Z20" s="101">
        <v>106</v>
      </c>
      <c r="AA20" s="101">
        <v>227</v>
      </c>
      <c r="AB20" s="101">
        <v>258</v>
      </c>
      <c r="AC20" s="101">
        <v>390</v>
      </c>
      <c r="AD20" s="101">
        <v>0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463</v>
      </c>
      <c r="J22" s="130">
        <v>440</v>
      </c>
      <c r="K22" s="130">
        <v>514</v>
      </c>
      <c r="L22" s="130">
        <v>322</v>
      </c>
      <c r="M22" s="130">
        <v>466</v>
      </c>
      <c r="N22" s="130">
        <v>476</v>
      </c>
      <c r="O22" s="130">
        <v>563</v>
      </c>
      <c r="P22" s="130">
        <v>526</v>
      </c>
      <c r="Q22" s="130">
        <v>429</v>
      </c>
      <c r="R22" s="130">
        <v>474</v>
      </c>
      <c r="S22" s="130">
        <v>436</v>
      </c>
      <c r="T22" s="130">
        <v>392</v>
      </c>
      <c r="U22" s="130">
        <v>520</v>
      </c>
      <c r="V22" s="130">
        <v>507</v>
      </c>
      <c r="W22" s="176">
        <v>326</v>
      </c>
      <c r="X22" s="176">
        <v>537</v>
      </c>
      <c r="Y22" s="130">
        <v>507</v>
      </c>
      <c r="Z22" s="130">
        <v>467</v>
      </c>
      <c r="AA22" s="130">
        <v>492</v>
      </c>
      <c r="AB22" s="130">
        <v>475</v>
      </c>
      <c r="AC22" s="130">
        <v>565</v>
      </c>
      <c r="AD22" s="130">
        <v>546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463</v>
      </c>
      <c r="J23" s="101">
        <v>440</v>
      </c>
      <c r="K23" s="101">
        <v>514</v>
      </c>
      <c r="L23" s="101">
        <v>322</v>
      </c>
      <c r="M23" s="101">
        <v>466</v>
      </c>
      <c r="N23" s="101">
        <v>476</v>
      </c>
      <c r="O23" s="101">
        <v>563</v>
      </c>
      <c r="P23" s="101">
        <v>526</v>
      </c>
      <c r="Q23" s="101">
        <v>429</v>
      </c>
      <c r="R23" s="101">
        <v>474</v>
      </c>
      <c r="S23" s="101">
        <v>436</v>
      </c>
      <c r="T23" s="101">
        <v>392</v>
      </c>
      <c r="U23" s="101">
        <v>520</v>
      </c>
      <c r="V23" s="101">
        <v>507</v>
      </c>
      <c r="W23" s="175">
        <v>326</v>
      </c>
      <c r="X23" s="175">
        <v>537</v>
      </c>
      <c r="Y23" s="101">
        <v>507</v>
      </c>
      <c r="Z23" s="101">
        <v>467</v>
      </c>
      <c r="AA23" s="101">
        <v>492</v>
      </c>
      <c r="AB23" s="101">
        <v>475</v>
      </c>
      <c r="AC23" s="101">
        <v>565</v>
      </c>
      <c r="AD23" s="101">
        <v>546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41</v>
      </c>
      <c r="J25" s="100">
        <v>171</v>
      </c>
      <c r="K25" s="100">
        <v>173</v>
      </c>
      <c r="L25" s="100">
        <v>272</v>
      </c>
      <c r="M25" s="100">
        <v>139</v>
      </c>
      <c r="N25" s="100">
        <v>169</v>
      </c>
      <c r="O25" s="100">
        <v>201</v>
      </c>
      <c r="P25" s="100">
        <v>157</v>
      </c>
      <c r="Q25" s="100">
        <v>271</v>
      </c>
      <c r="R25" s="100">
        <v>147</v>
      </c>
      <c r="S25" s="100">
        <v>149</v>
      </c>
      <c r="T25" s="100">
        <v>217</v>
      </c>
      <c r="U25" s="100">
        <v>144</v>
      </c>
      <c r="V25" s="100">
        <v>200</v>
      </c>
      <c r="W25" s="174">
        <v>261</v>
      </c>
      <c r="X25" s="174">
        <v>143</v>
      </c>
      <c r="Y25" s="100">
        <v>269</v>
      </c>
      <c r="Z25" s="100">
        <v>146</v>
      </c>
      <c r="AA25" s="100">
        <v>202</v>
      </c>
      <c r="AB25" s="100">
        <v>275</v>
      </c>
      <c r="AC25" s="100">
        <v>295</v>
      </c>
      <c r="AD25" s="100">
        <v>19</v>
      </c>
      <c r="AE25" s="258">
        <v>0.999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41</v>
      </c>
      <c r="J26" s="101">
        <v>171</v>
      </c>
      <c r="K26" s="101">
        <v>173</v>
      </c>
      <c r="L26" s="101">
        <v>273</v>
      </c>
      <c r="M26" s="101">
        <v>139</v>
      </c>
      <c r="N26" s="101">
        <v>169</v>
      </c>
      <c r="O26" s="101">
        <v>202</v>
      </c>
      <c r="P26" s="101">
        <v>157</v>
      </c>
      <c r="Q26" s="101">
        <v>271</v>
      </c>
      <c r="R26" s="101">
        <v>147</v>
      </c>
      <c r="S26" s="101">
        <v>149</v>
      </c>
      <c r="T26" s="101">
        <v>217</v>
      </c>
      <c r="U26" s="101">
        <v>144</v>
      </c>
      <c r="V26" s="101">
        <v>200</v>
      </c>
      <c r="W26" s="175">
        <v>261</v>
      </c>
      <c r="X26" s="175">
        <v>143</v>
      </c>
      <c r="Y26" s="101">
        <v>269</v>
      </c>
      <c r="Z26" s="101">
        <v>146</v>
      </c>
      <c r="AA26" s="101">
        <v>202</v>
      </c>
      <c r="AB26" s="101">
        <v>275</v>
      </c>
      <c r="AC26" s="101">
        <v>296</v>
      </c>
      <c r="AD26" s="101">
        <v>19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72958"/>
  </sheetPr>
  <dimension ref="A1:AMP48"/>
  <sheetViews>
    <sheetView showGridLines="0" topLeftCell="O4" zoomScale="75" zoomScaleNormal="75" workbookViewId="0">
      <selection activeCell="A4" sqref="A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11</v>
      </c>
      <c r="F2" s="220" t="s">
        <v>69</v>
      </c>
      <c r="G2" s="220"/>
      <c r="H2" s="33">
        <v>301153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25" t="s">
        <v>71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22</v>
      </c>
      <c r="J10" s="100">
        <v>80</v>
      </c>
      <c r="K10" s="100">
        <v>78</v>
      </c>
      <c r="L10" s="100">
        <v>86</v>
      </c>
      <c r="M10" s="100">
        <v>88</v>
      </c>
      <c r="N10" s="100">
        <v>117</v>
      </c>
      <c r="O10" s="100">
        <v>111</v>
      </c>
      <c r="P10" s="100">
        <v>105</v>
      </c>
      <c r="Q10" s="100">
        <v>104</v>
      </c>
      <c r="R10" s="100">
        <v>76</v>
      </c>
      <c r="S10" s="100">
        <v>126</v>
      </c>
      <c r="T10" s="100">
        <v>134</v>
      </c>
      <c r="U10" s="100">
        <v>114</v>
      </c>
      <c r="V10" s="100">
        <v>130</v>
      </c>
      <c r="W10" s="174">
        <v>153</v>
      </c>
      <c r="X10" s="174">
        <v>156</v>
      </c>
      <c r="Y10" s="100">
        <v>144</v>
      </c>
      <c r="Z10" s="100">
        <v>120</v>
      </c>
      <c r="AA10" s="100">
        <v>225</v>
      </c>
      <c r="AB10" s="100">
        <v>305</v>
      </c>
      <c r="AC10" s="100">
        <v>366</v>
      </c>
      <c r="AD10" s="100">
        <v>132</v>
      </c>
      <c r="AE10" s="258">
        <v>0.99399999999999999</v>
      </c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23</v>
      </c>
      <c r="J11" s="101">
        <v>80</v>
      </c>
      <c r="K11" s="101">
        <v>78</v>
      </c>
      <c r="L11" s="101">
        <v>88</v>
      </c>
      <c r="M11" s="101">
        <v>88</v>
      </c>
      <c r="N11" s="101">
        <v>117</v>
      </c>
      <c r="O11" s="101">
        <v>112</v>
      </c>
      <c r="P11" s="101">
        <v>105</v>
      </c>
      <c r="Q11" s="101">
        <v>104</v>
      </c>
      <c r="R11" s="101">
        <v>76</v>
      </c>
      <c r="S11" s="101">
        <v>127</v>
      </c>
      <c r="T11" s="101">
        <v>137</v>
      </c>
      <c r="U11" s="101">
        <v>114</v>
      </c>
      <c r="V11" s="101">
        <v>130</v>
      </c>
      <c r="W11" s="175">
        <v>157</v>
      </c>
      <c r="X11" s="175">
        <v>159</v>
      </c>
      <c r="Y11" s="101">
        <v>145</v>
      </c>
      <c r="Z11" s="101">
        <v>120</v>
      </c>
      <c r="AA11" s="101">
        <v>225</v>
      </c>
      <c r="AB11" s="101">
        <v>306</v>
      </c>
      <c r="AC11" s="101">
        <v>366</v>
      </c>
      <c r="AD11" s="101">
        <v>132</v>
      </c>
      <c r="AE11" s="259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22</v>
      </c>
      <c r="J13" s="100">
        <v>80</v>
      </c>
      <c r="K13" s="100">
        <v>78</v>
      </c>
      <c r="L13" s="100">
        <v>86</v>
      </c>
      <c r="M13" s="100">
        <v>88</v>
      </c>
      <c r="N13" s="100">
        <v>117</v>
      </c>
      <c r="O13" s="100">
        <v>111</v>
      </c>
      <c r="P13" s="100">
        <v>103</v>
      </c>
      <c r="Q13" s="100">
        <v>103</v>
      </c>
      <c r="R13" s="100">
        <v>74</v>
      </c>
      <c r="S13" s="100">
        <v>126</v>
      </c>
      <c r="T13" s="100">
        <v>133</v>
      </c>
      <c r="U13" s="100">
        <v>114</v>
      </c>
      <c r="V13" s="100">
        <v>130</v>
      </c>
      <c r="W13" s="174">
        <v>152</v>
      </c>
      <c r="X13" s="174">
        <v>156</v>
      </c>
      <c r="Y13" s="100">
        <v>144</v>
      </c>
      <c r="Z13" s="100">
        <v>120</v>
      </c>
      <c r="AA13" s="100">
        <v>224</v>
      </c>
      <c r="AB13" s="100">
        <v>287</v>
      </c>
      <c r="AC13" s="100">
        <v>362</v>
      </c>
      <c r="AD13" s="100">
        <v>122</v>
      </c>
      <c r="AE13" s="258">
        <v>0.98699999999999999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22</v>
      </c>
      <c r="J14" s="101">
        <v>80</v>
      </c>
      <c r="K14" s="101">
        <v>78</v>
      </c>
      <c r="L14" s="101">
        <v>86</v>
      </c>
      <c r="M14" s="101">
        <v>88</v>
      </c>
      <c r="N14" s="101">
        <v>117</v>
      </c>
      <c r="O14" s="101">
        <v>111</v>
      </c>
      <c r="P14" s="101">
        <v>105</v>
      </c>
      <c r="Q14" s="101">
        <v>104</v>
      </c>
      <c r="R14" s="101">
        <v>76</v>
      </c>
      <c r="S14" s="101">
        <v>126</v>
      </c>
      <c r="T14" s="101">
        <v>134</v>
      </c>
      <c r="U14" s="101">
        <v>114</v>
      </c>
      <c r="V14" s="101">
        <v>130</v>
      </c>
      <c r="W14" s="175">
        <v>153</v>
      </c>
      <c r="X14" s="175">
        <v>156</v>
      </c>
      <c r="Y14" s="101">
        <v>144</v>
      </c>
      <c r="Z14" s="101">
        <v>120</v>
      </c>
      <c r="AA14" s="101">
        <v>225</v>
      </c>
      <c r="AB14" s="101">
        <v>305</v>
      </c>
      <c r="AC14" s="101">
        <v>366</v>
      </c>
      <c r="AD14" s="101">
        <v>132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22</v>
      </c>
      <c r="J16" s="100">
        <v>80</v>
      </c>
      <c r="K16" s="100">
        <v>78</v>
      </c>
      <c r="L16" s="100">
        <v>86</v>
      </c>
      <c r="M16" s="100">
        <v>88</v>
      </c>
      <c r="N16" s="100">
        <v>117</v>
      </c>
      <c r="O16" s="100">
        <v>111</v>
      </c>
      <c r="P16" s="100">
        <v>105</v>
      </c>
      <c r="Q16" s="100">
        <v>104</v>
      </c>
      <c r="R16" s="100">
        <v>76</v>
      </c>
      <c r="S16" s="100">
        <v>126</v>
      </c>
      <c r="T16" s="100">
        <v>134</v>
      </c>
      <c r="U16" s="100">
        <v>114</v>
      </c>
      <c r="V16" s="100">
        <v>130</v>
      </c>
      <c r="W16" s="174">
        <v>153</v>
      </c>
      <c r="X16" s="174">
        <v>156</v>
      </c>
      <c r="Y16" s="100">
        <v>144</v>
      </c>
      <c r="Z16" s="100">
        <v>120</v>
      </c>
      <c r="AA16" s="100">
        <v>225</v>
      </c>
      <c r="AB16" s="100">
        <v>305</v>
      </c>
      <c r="AC16" s="100">
        <v>366</v>
      </c>
      <c r="AD16" s="100">
        <v>132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22</v>
      </c>
      <c r="J17" s="101">
        <v>80</v>
      </c>
      <c r="K17" s="101">
        <v>78</v>
      </c>
      <c r="L17" s="101">
        <v>86</v>
      </c>
      <c r="M17" s="101">
        <v>88</v>
      </c>
      <c r="N17" s="101">
        <v>117</v>
      </c>
      <c r="O17" s="101">
        <v>111</v>
      </c>
      <c r="P17" s="101">
        <v>105</v>
      </c>
      <c r="Q17" s="101">
        <v>104</v>
      </c>
      <c r="R17" s="101">
        <v>76</v>
      </c>
      <c r="S17" s="101">
        <v>126</v>
      </c>
      <c r="T17" s="101">
        <v>134</v>
      </c>
      <c r="U17" s="101">
        <v>114</v>
      </c>
      <c r="V17" s="101">
        <v>130</v>
      </c>
      <c r="W17" s="175">
        <v>153</v>
      </c>
      <c r="X17" s="175">
        <v>156</v>
      </c>
      <c r="Y17" s="101">
        <v>144</v>
      </c>
      <c r="Z17" s="101">
        <v>120</v>
      </c>
      <c r="AA17" s="101">
        <v>225</v>
      </c>
      <c r="AB17" s="101">
        <v>305</v>
      </c>
      <c r="AC17" s="101">
        <v>366</v>
      </c>
      <c r="AD17" s="101">
        <v>132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22</v>
      </c>
      <c r="J19" s="100">
        <v>92</v>
      </c>
      <c r="K19" s="100">
        <v>104</v>
      </c>
      <c r="L19" s="100">
        <v>55</v>
      </c>
      <c r="M19" s="100">
        <v>89</v>
      </c>
      <c r="N19" s="100">
        <v>119</v>
      </c>
      <c r="O19" s="100">
        <v>112</v>
      </c>
      <c r="P19" s="100">
        <v>82</v>
      </c>
      <c r="Q19" s="100">
        <v>134</v>
      </c>
      <c r="R19" s="100">
        <v>55</v>
      </c>
      <c r="S19" s="100">
        <v>74</v>
      </c>
      <c r="T19" s="100">
        <v>126</v>
      </c>
      <c r="U19" s="100">
        <v>133</v>
      </c>
      <c r="V19" s="100">
        <v>122</v>
      </c>
      <c r="W19" s="174">
        <v>197</v>
      </c>
      <c r="X19" s="174">
        <v>108</v>
      </c>
      <c r="Y19" s="100">
        <v>159</v>
      </c>
      <c r="Z19" s="100">
        <v>83</v>
      </c>
      <c r="AA19" s="100">
        <v>97</v>
      </c>
      <c r="AB19" s="100">
        <v>275</v>
      </c>
      <c r="AC19" s="100">
        <v>286</v>
      </c>
      <c r="AD19" s="100">
        <v>41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22</v>
      </c>
      <c r="J20" s="101">
        <v>92</v>
      </c>
      <c r="K20" s="101">
        <v>104</v>
      </c>
      <c r="L20" s="101">
        <v>55</v>
      </c>
      <c r="M20" s="101">
        <v>89</v>
      </c>
      <c r="N20" s="101">
        <v>119</v>
      </c>
      <c r="O20" s="101">
        <v>112</v>
      </c>
      <c r="P20" s="101">
        <v>82</v>
      </c>
      <c r="Q20" s="101">
        <v>134</v>
      </c>
      <c r="R20" s="101">
        <v>55</v>
      </c>
      <c r="S20" s="101">
        <v>74</v>
      </c>
      <c r="T20" s="101">
        <v>126</v>
      </c>
      <c r="U20" s="101">
        <v>133</v>
      </c>
      <c r="V20" s="101">
        <v>122</v>
      </c>
      <c r="W20" s="175">
        <v>197</v>
      </c>
      <c r="X20" s="175">
        <v>108</v>
      </c>
      <c r="Y20" s="101">
        <v>159</v>
      </c>
      <c r="Z20" s="101">
        <v>83</v>
      </c>
      <c r="AA20" s="101">
        <v>97</v>
      </c>
      <c r="AB20" s="101">
        <v>275</v>
      </c>
      <c r="AC20" s="101">
        <v>286</v>
      </c>
      <c r="AD20" s="101">
        <v>41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148</v>
      </c>
      <c r="J22" s="130">
        <v>146</v>
      </c>
      <c r="K22" s="130">
        <v>144</v>
      </c>
      <c r="L22" s="130">
        <v>122</v>
      </c>
      <c r="M22" s="130">
        <v>129</v>
      </c>
      <c r="N22" s="130">
        <v>160</v>
      </c>
      <c r="O22" s="130">
        <v>170</v>
      </c>
      <c r="P22" s="130">
        <v>147</v>
      </c>
      <c r="Q22" s="130">
        <v>176</v>
      </c>
      <c r="R22" s="130">
        <v>165</v>
      </c>
      <c r="S22" s="130">
        <v>111</v>
      </c>
      <c r="T22" s="130">
        <v>131</v>
      </c>
      <c r="U22" s="130">
        <v>156</v>
      </c>
      <c r="V22" s="130">
        <v>155</v>
      </c>
      <c r="W22" s="176">
        <v>201</v>
      </c>
      <c r="X22" s="176">
        <v>136</v>
      </c>
      <c r="Y22" s="130">
        <v>128</v>
      </c>
      <c r="Z22" s="130">
        <v>82</v>
      </c>
      <c r="AA22" s="130">
        <v>85</v>
      </c>
      <c r="AB22" s="130">
        <v>211</v>
      </c>
      <c r="AC22" s="130">
        <v>219</v>
      </c>
      <c r="AD22" s="130">
        <v>180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148</v>
      </c>
      <c r="J23" s="101">
        <v>146</v>
      </c>
      <c r="K23" s="101">
        <v>144</v>
      </c>
      <c r="L23" s="101">
        <v>122</v>
      </c>
      <c r="M23" s="101">
        <v>129</v>
      </c>
      <c r="N23" s="101">
        <v>160</v>
      </c>
      <c r="O23" s="101">
        <v>170</v>
      </c>
      <c r="P23" s="101">
        <v>147</v>
      </c>
      <c r="Q23" s="101">
        <v>176</v>
      </c>
      <c r="R23" s="101">
        <v>165</v>
      </c>
      <c r="S23" s="101">
        <v>111</v>
      </c>
      <c r="T23" s="101">
        <v>131</v>
      </c>
      <c r="U23" s="101">
        <v>156</v>
      </c>
      <c r="V23" s="101">
        <v>155</v>
      </c>
      <c r="W23" s="175">
        <v>201</v>
      </c>
      <c r="X23" s="175">
        <v>136</v>
      </c>
      <c r="Y23" s="101">
        <v>128</v>
      </c>
      <c r="Z23" s="101">
        <v>82</v>
      </c>
      <c r="AA23" s="101">
        <v>85</v>
      </c>
      <c r="AB23" s="101">
        <v>211</v>
      </c>
      <c r="AC23" s="101">
        <v>219</v>
      </c>
      <c r="AD23" s="101">
        <v>180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21</v>
      </c>
      <c r="J25" s="100">
        <v>94</v>
      </c>
      <c r="K25" s="100">
        <v>100</v>
      </c>
      <c r="L25" s="100">
        <v>77</v>
      </c>
      <c r="M25" s="100">
        <v>82</v>
      </c>
      <c r="N25" s="100">
        <v>87</v>
      </c>
      <c r="O25" s="100">
        <v>102</v>
      </c>
      <c r="P25" s="100">
        <v>105</v>
      </c>
      <c r="Q25" s="100">
        <v>105</v>
      </c>
      <c r="R25" s="100">
        <v>66</v>
      </c>
      <c r="S25" s="100">
        <v>126</v>
      </c>
      <c r="T25" s="100">
        <v>106</v>
      </c>
      <c r="U25" s="100">
        <v>108</v>
      </c>
      <c r="V25" s="100">
        <v>123</v>
      </c>
      <c r="W25" s="174">
        <v>150</v>
      </c>
      <c r="X25" s="174">
        <v>173</v>
      </c>
      <c r="Y25" s="100">
        <v>167</v>
      </c>
      <c r="Z25" s="100">
        <v>129</v>
      </c>
      <c r="AA25" s="100">
        <v>94</v>
      </c>
      <c r="AB25" s="100">
        <v>149</v>
      </c>
      <c r="AC25" s="100">
        <v>276</v>
      </c>
      <c r="AD25" s="100">
        <v>80</v>
      </c>
      <c r="AE25" s="258">
        <v>0.99399999999999999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21</v>
      </c>
      <c r="J26" s="101">
        <v>94</v>
      </c>
      <c r="K26" s="101">
        <v>100</v>
      </c>
      <c r="L26" s="101">
        <v>77</v>
      </c>
      <c r="M26" s="101">
        <v>82</v>
      </c>
      <c r="N26" s="101">
        <v>87</v>
      </c>
      <c r="O26" s="101">
        <v>102</v>
      </c>
      <c r="P26" s="101">
        <v>105</v>
      </c>
      <c r="Q26" s="101">
        <v>105</v>
      </c>
      <c r="R26" s="101">
        <v>66</v>
      </c>
      <c r="S26" s="101">
        <v>126</v>
      </c>
      <c r="T26" s="101">
        <v>106</v>
      </c>
      <c r="U26" s="101">
        <v>108</v>
      </c>
      <c r="V26" s="101">
        <v>123</v>
      </c>
      <c r="W26" s="175">
        <v>150</v>
      </c>
      <c r="X26" s="175">
        <v>173</v>
      </c>
      <c r="Y26" s="101">
        <v>167</v>
      </c>
      <c r="Z26" s="101">
        <v>129</v>
      </c>
      <c r="AA26" s="101">
        <v>108</v>
      </c>
      <c r="AB26" s="101">
        <v>149</v>
      </c>
      <c r="AC26" s="101">
        <v>276</v>
      </c>
      <c r="AD26" s="101">
        <v>80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AMP37"/>
  <sheetViews>
    <sheetView showGridLines="0" topLeftCell="L14" zoomScale="75" zoomScaleNormal="75" workbookViewId="0">
      <selection activeCell="AI19" sqref="AI19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</v>
      </c>
      <c r="F2" s="220" t="s">
        <v>69</v>
      </c>
      <c r="G2" s="220"/>
      <c r="H2" s="33">
        <v>300154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23" t="s">
        <v>71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34">
        <v>1</v>
      </c>
      <c r="B10" s="235" t="s">
        <v>37</v>
      </c>
      <c r="C10" s="224" t="s">
        <v>38</v>
      </c>
      <c r="D10" s="236" t="s">
        <v>39</v>
      </c>
      <c r="E10" s="224" t="s">
        <v>40</v>
      </c>
      <c r="F10" s="231" t="s">
        <v>41</v>
      </c>
      <c r="G10" s="232">
        <v>0.9</v>
      </c>
      <c r="H10" s="42" t="s">
        <v>42</v>
      </c>
      <c r="I10" s="89">
        <v>38</v>
      </c>
      <c r="J10" s="90">
        <v>224</v>
      </c>
      <c r="K10" s="90">
        <v>218</v>
      </c>
      <c r="L10" s="90">
        <v>255</v>
      </c>
      <c r="M10" s="90">
        <v>231</v>
      </c>
      <c r="N10" s="90">
        <v>202</v>
      </c>
      <c r="O10" s="90">
        <v>213</v>
      </c>
      <c r="P10" s="90">
        <v>198</v>
      </c>
      <c r="Q10" s="90">
        <v>179</v>
      </c>
      <c r="R10" s="90">
        <v>108</v>
      </c>
      <c r="S10" s="90">
        <v>274</v>
      </c>
      <c r="T10" s="90">
        <v>253</v>
      </c>
      <c r="U10" s="90">
        <v>252</v>
      </c>
      <c r="V10" s="90">
        <v>293</v>
      </c>
      <c r="W10" s="43">
        <v>449</v>
      </c>
      <c r="X10" s="43">
        <v>379</v>
      </c>
      <c r="Y10" s="43">
        <v>420</v>
      </c>
      <c r="Z10" s="43">
        <v>231</v>
      </c>
      <c r="AA10" s="43">
        <v>452</v>
      </c>
      <c r="AB10" s="43">
        <v>757</v>
      </c>
      <c r="AC10" s="43">
        <v>933</v>
      </c>
      <c r="AD10" s="43">
        <v>316</v>
      </c>
      <c r="AE10" s="233">
        <f>IFERROR(SUM(I10:AD10)/SUM(I11:AD11),0)</f>
        <v>1</v>
      </c>
    </row>
    <row r="11" spans="1:43" s="12" customFormat="1" ht="50.1" customHeight="1">
      <c r="A11" s="234"/>
      <c r="B11" s="235"/>
      <c r="C11" s="224"/>
      <c r="D11" s="236"/>
      <c r="E11" s="224"/>
      <c r="F11" s="231"/>
      <c r="G11" s="232"/>
      <c r="H11" s="42" t="s">
        <v>43</v>
      </c>
      <c r="I11" s="70">
        <v>38</v>
      </c>
      <c r="J11" s="44">
        <v>224</v>
      </c>
      <c r="K11" s="44">
        <v>218</v>
      </c>
      <c r="L11" s="44">
        <v>255</v>
      </c>
      <c r="M11" s="44">
        <v>231</v>
      </c>
      <c r="N11" s="44">
        <v>202</v>
      </c>
      <c r="O11" s="44">
        <v>213</v>
      </c>
      <c r="P11" s="44">
        <v>198</v>
      </c>
      <c r="Q11" s="44">
        <v>179</v>
      </c>
      <c r="R11" s="44">
        <v>108</v>
      </c>
      <c r="S11" s="44">
        <v>274</v>
      </c>
      <c r="T11" s="44">
        <v>253</v>
      </c>
      <c r="U11" s="44">
        <v>252</v>
      </c>
      <c r="V11" s="44">
        <v>293</v>
      </c>
      <c r="W11" s="44">
        <v>449</v>
      </c>
      <c r="X11" s="44">
        <v>379</v>
      </c>
      <c r="Y11" s="44">
        <v>420</v>
      </c>
      <c r="Z11" s="44">
        <v>231</v>
      </c>
      <c r="AA11" s="44">
        <v>452</v>
      </c>
      <c r="AB11" s="44">
        <v>757</v>
      </c>
      <c r="AC11" s="44">
        <v>933</v>
      </c>
      <c r="AD11" s="44">
        <v>316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34">
        <v>2</v>
      </c>
      <c r="B13" s="235" t="s">
        <v>44</v>
      </c>
      <c r="C13" s="224" t="s">
        <v>45</v>
      </c>
      <c r="D13" s="236" t="s">
        <v>46</v>
      </c>
      <c r="E13" s="224" t="s">
        <v>47</v>
      </c>
      <c r="F13" s="231" t="s">
        <v>41</v>
      </c>
      <c r="G13" s="232">
        <v>0.9</v>
      </c>
      <c r="H13" s="42" t="s">
        <v>48</v>
      </c>
      <c r="I13" s="89">
        <v>38</v>
      </c>
      <c r="J13" s="90">
        <v>220</v>
      </c>
      <c r="K13" s="90">
        <v>216</v>
      </c>
      <c r="L13" s="90">
        <v>254</v>
      </c>
      <c r="M13" s="90">
        <v>229</v>
      </c>
      <c r="N13" s="90">
        <v>201</v>
      </c>
      <c r="O13" s="90">
        <v>212</v>
      </c>
      <c r="P13" s="90">
        <v>197</v>
      </c>
      <c r="Q13" s="90">
        <v>178</v>
      </c>
      <c r="R13" s="90">
        <v>107</v>
      </c>
      <c r="S13" s="90">
        <v>273</v>
      </c>
      <c r="T13" s="90">
        <v>252</v>
      </c>
      <c r="U13" s="90">
        <v>251</v>
      </c>
      <c r="V13" s="90">
        <v>291</v>
      </c>
      <c r="W13" s="43">
        <v>376</v>
      </c>
      <c r="X13" s="43">
        <v>335</v>
      </c>
      <c r="Y13" s="43">
        <v>418</v>
      </c>
      <c r="Z13" s="43">
        <v>231</v>
      </c>
      <c r="AA13" s="43">
        <v>451</v>
      </c>
      <c r="AB13" s="43">
        <v>756</v>
      </c>
      <c r="AC13" s="43">
        <v>931</v>
      </c>
      <c r="AD13" s="43">
        <v>314</v>
      </c>
      <c r="AE13" s="233">
        <f>IFERROR(SUM(I13:AD13)/SUM(I14:AD14),0)</f>
        <v>0.9790545454545454</v>
      </c>
    </row>
    <row r="14" spans="1:43" s="17" customFormat="1" ht="50.1" customHeight="1">
      <c r="A14" s="234"/>
      <c r="B14" s="235"/>
      <c r="C14" s="224"/>
      <c r="D14" s="236"/>
      <c r="E14" s="224"/>
      <c r="F14" s="231"/>
      <c r="G14" s="232"/>
      <c r="H14" s="42" t="s">
        <v>42</v>
      </c>
      <c r="I14" s="70">
        <v>38</v>
      </c>
      <c r="J14" s="44">
        <v>224</v>
      </c>
      <c r="K14" s="44">
        <v>218</v>
      </c>
      <c r="L14" s="44">
        <v>255</v>
      </c>
      <c r="M14" s="44">
        <v>231</v>
      </c>
      <c r="N14" s="44">
        <v>202</v>
      </c>
      <c r="O14" s="44">
        <v>213</v>
      </c>
      <c r="P14" s="44">
        <v>198</v>
      </c>
      <c r="Q14" s="44">
        <v>179</v>
      </c>
      <c r="R14" s="44">
        <v>108</v>
      </c>
      <c r="S14" s="44">
        <v>274</v>
      </c>
      <c r="T14" s="44">
        <v>253</v>
      </c>
      <c r="U14" s="44">
        <v>252</v>
      </c>
      <c r="V14" s="44">
        <v>293</v>
      </c>
      <c r="W14" s="44">
        <v>449</v>
      </c>
      <c r="X14" s="44">
        <v>379</v>
      </c>
      <c r="Y14" s="44">
        <v>420</v>
      </c>
      <c r="Z14" s="44">
        <v>231</v>
      </c>
      <c r="AA14" s="44">
        <v>452</v>
      </c>
      <c r="AB14" s="44">
        <v>757</v>
      </c>
      <c r="AC14" s="44">
        <v>933</v>
      </c>
      <c r="AD14" s="44">
        <v>316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34">
        <v>3</v>
      </c>
      <c r="B16" s="235" t="s">
        <v>49</v>
      </c>
      <c r="C16" s="224" t="s">
        <v>50</v>
      </c>
      <c r="D16" s="236" t="s">
        <v>51</v>
      </c>
      <c r="E16" s="224" t="s">
        <v>52</v>
      </c>
      <c r="F16" s="231" t="s">
        <v>41</v>
      </c>
      <c r="G16" s="232">
        <v>0.9</v>
      </c>
      <c r="H16" s="42" t="s">
        <v>53</v>
      </c>
      <c r="I16" s="89">
        <v>38</v>
      </c>
      <c r="J16" s="90">
        <v>224</v>
      </c>
      <c r="K16" s="90">
        <v>218</v>
      </c>
      <c r="L16" s="90">
        <v>255</v>
      </c>
      <c r="M16" s="90">
        <v>231</v>
      </c>
      <c r="N16" s="90">
        <v>202</v>
      </c>
      <c r="O16" s="90">
        <v>213</v>
      </c>
      <c r="P16" s="90">
        <v>198</v>
      </c>
      <c r="Q16" s="90">
        <v>179</v>
      </c>
      <c r="R16" s="90">
        <v>108</v>
      </c>
      <c r="S16" s="90">
        <v>274</v>
      </c>
      <c r="T16" s="90">
        <v>253</v>
      </c>
      <c r="U16" s="90">
        <v>252</v>
      </c>
      <c r="V16" s="90">
        <v>293</v>
      </c>
      <c r="W16" s="43">
        <v>449</v>
      </c>
      <c r="X16" s="43">
        <v>379</v>
      </c>
      <c r="Y16" s="43">
        <v>420</v>
      </c>
      <c r="Z16" s="43">
        <v>231</v>
      </c>
      <c r="AA16" s="43">
        <v>452</v>
      </c>
      <c r="AB16" s="43">
        <v>757</v>
      </c>
      <c r="AC16" s="43">
        <v>933</v>
      </c>
      <c r="AD16" s="43">
        <v>316</v>
      </c>
      <c r="AE16" s="233">
        <f>IFERROR(SUM(I16:AD16)/SUM(I17:AD17),0)</f>
        <v>1</v>
      </c>
    </row>
    <row r="17" spans="1:43" s="17" customFormat="1" ht="50.1" customHeight="1">
      <c r="A17" s="234"/>
      <c r="B17" s="235"/>
      <c r="C17" s="224"/>
      <c r="D17" s="236"/>
      <c r="E17" s="224"/>
      <c r="F17" s="231"/>
      <c r="G17" s="232"/>
      <c r="H17" s="42" t="s">
        <v>54</v>
      </c>
      <c r="I17" s="70">
        <v>38</v>
      </c>
      <c r="J17" s="44">
        <v>224</v>
      </c>
      <c r="K17" s="44">
        <v>218</v>
      </c>
      <c r="L17" s="44">
        <v>255</v>
      </c>
      <c r="M17" s="44">
        <v>231</v>
      </c>
      <c r="N17" s="44">
        <v>202</v>
      </c>
      <c r="O17" s="44">
        <v>213</v>
      </c>
      <c r="P17" s="44">
        <v>198</v>
      </c>
      <c r="Q17" s="44">
        <v>179</v>
      </c>
      <c r="R17" s="44">
        <v>108</v>
      </c>
      <c r="S17" s="44">
        <v>274</v>
      </c>
      <c r="T17" s="44">
        <v>253</v>
      </c>
      <c r="U17" s="44">
        <v>252</v>
      </c>
      <c r="V17" s="44">
        <v>293</v>
      </c>
      <c r="W17" s="44">
        <v>449</v>
      </c>
      <c r="X17" s="44">
        <v>379</v>
      </c>
      <c r="Y17" s="44">
        <v>420</v>
      </c>
      <c r="Z17" s="44">
        <v>231</v>
      </c>
      <c r="AA17" s="44">
        <v>452</v>
      </c>
      <c r="AB17" s="44">
        <v>757</v>
      </c>
      <c r="AC17" s="44">
        <v>933</v>
      </c>
      <c r="AD17" s="44">
        <v>316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34">
        <v>4</v>
      </c>
      <c r="B19" s="235" t="s">
        <v>55</v>
      </c>
      <c r="C19" s="224" t="s">
        <v>50</v>
      </c>
      <c r="D19" s="236" t="s">
        <v>56</v>
      </c>
      <c r="E19" s="224" t="s">
        <v>57</v>
      </c>
      <c r="F19" s="231" t="s">
        <v>41</v>
      </c>
      <c r="G19" s="232">
        <v>0.9</v>
      </c>
      <c r="H19" s="42" t="s">
        <v>58</v>
      </c>
      <c r="I19" s="89">
        <v>0</v>
      </c>
      <c r="J19" s="90">
        <v>221</v>
      </c>
      <c r="K19" s="90">
        <v>198</v>
      </c>
      <c r="L19" s="90">
        <v>245</v>
      </c>
      <c r="M19" s="90">
        <v>87</v>
      </c>
      <c r="N19" s="90">
        <v>321</v>
      </c>
      <c r="O19" s="90">
        <v>271</v>
      </c>
      <c r="P19" s="90">
        <v>202</v>
      </c>
      <c r="Q19" s="90">
        <v>302</v>
      </c>
      <c r="R19" s="90">
        <v>86</v>
      </c>
      <c r="S19" s="90">
        <v>171</v>
      </c>
      <c r="T19" s="90">
        <v>266</v>
      </c>
      <c r="U19" s="90">
        <v>88</v>
      </c>
      <c r="V19" s="90">
        <v>363</v>
      </c>
      <c r="W19" s="43">
        <v>474</v>
      </c>
      <c r="X19" s="43">
        <v>346</v>
      </c>
      <c r="Y19" s="43">
        <v>242</v>
      </c>
      <c r="Z19" s="43">
        <v>339</v>
      </c>
      <c r="AA19" s="43">
        <v>359</v>
      </c>
      <c r="AB19" s="43">
        <v>317</v>
      </c>
      <c r="AC19" s="43">
        <v>857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34"/>
      <c r="B20" s="235"/>
      <c r="C20" s="224"/>
      <c r="D20" s="236"/>
      <c r="E20" s="224"/>
      <c r="F20" s="231"/>
      <c r="G20" s="232"/>
      <c r="H20" s="42" t="s">
        <v>59</v>
      </c>
      <c r="I20" s="70">
        <v>0</v>
      </c>
      <c r="J20" s="44">
        <v>221</v>
      </c>
      <c r="K20" s="44">
        <v>198</v>
      </c>
      <c r="L20" s="44">
        <v>245</v>
      </c>
      <c r="M20" s="44">
        <v>87</v>
      </c>
      <c r="N20" s="44">
        <v>321</v>
      </c>
      <c r="O20" s="44">
        <v>271</v>
      </c>
      <c r="P20" s="44">
        <v>202</v>
      </c>
      <c r="Q20" s="44">
        <v>302</v>
      </c>
      <c r="R20" s="44">
        <v>86</v>
      </c>
      <c r="S20" s="44">
        <v>171</v>
      </c>
      <c r="T20" s="44">
        <v>266</v>
      </c>
      <c r="U20" s="44">
        <v>88</v>
      </c>
      <c r="V20" s="44">
        <v>363</v>
      </c>
      <c r="W20" s="44">
        <v>474</v>
      </c>
      <c r="X20" s="44">
        <v>346</v>
      </c>
      <c r="Y20" s="44">
        <v>242</v>
      </c>
      <c r="Z20" s="44">
        <v>339</v>
      </c>
      <c r="AA20" s="44">
        <v>359</v>
      </c>
      <c r="AB20" s="44">
        <v>317</v>
      </c>
      <c r="AC20" s="44">
        <v>857</v>
      </c>
      <c r="AD20" s="44">
        <v>0</v>
      </c>
      <c r="AE20" s="233"/>
    </row>
    <row r="21" spans="1:43" s="46" customFormat="1" ht="7.5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89">
        <v>356</v>
      </c>
      <c r="J22" s="90">
        <v>372</v>
      </c>
      <c r="K22" s="90">
        <v>379</v>
      </c>
      <c r="L22" s="90">
        <v>360</v>
      </c>
      <c r="M22" s="90">
        <v>315</v>
      </c>
      <c r="N22" s="90">
        <v>366</v>
      </c>
      <c r="O22" s="90">
        <v>524</v>
      </c>
      <c r="P22" s="90">
        <v>503</v>
      </c>
      <c r="Q22" s="90">
        <v>612</v>
      </c>
      <c r="R22" s="90">
        <v>465</v>
      </c>
      <c r="S22" s="90">
        <v>324</v>
      </c>
      <c r="T22" s="90">
        <v>408</v>
      </c>
      <c r="U22" s="90">
        <v>267</v>
      </c>
      <c r="V22" s="90">
        <v>406</v>
      </c>
      <c r="W22" s="56">
        <v>545</v>
      </c>
      <c r="X22" s="56">
        <v>530</v>
      </c>
      <c r="Y22" s="56">
        <v>365</v>
      </c>
      <c r="Z22" s="56">
        <v>381</v>
      </c>
      <c r="AA22" s="56">
        <v>457</v>
      </c>
      <c r="AB22" s="56">
        <v>529</v>
      </c>
      <c r="AC22" s="56">
        <v>804</v>
      </c>
      <c r="AD22" s="56">
        <v>756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70">
        <v>356</v>
      </c>
      <c r="J23" s="44">
        <v>372</v>
      </c>
      <c r="K23" s="44">
        <v>379</v>
      </c>
      <c r="L23" s="44">
        <v>360</v>
      </c>
      <c r="M23" s="44">
        <v>315</v>
      </c>
      <c r="N23" s="44">
        <v>366</v>
      </c>
      <c r="O23" s="44">
        <v>524</v>
      </c>
      <c r="P23" s="44">
        <v>503</v>
      </c>
      <c r="Q23" s="44">
        <v>612</v>
      </c>
      <c r="R23" s="44">
        <v>465</v>
      </c>
      <c r="S23" s="44">
        <v>324</v>
      </c>
      <c r="T23" s="44">
        <v>408</v>
      </c>
      <c r="U23" s="44">
        <v>267</v>
      </c>
      <c r="V23" s="44">
        <v>406</v>
      </c>
      <c r="W23" s="44">
        <v>545</v>
      </c>
      <c r="X23" s="44">
        <v>530</v>
      </c>
      <c r="Y23" s="44">
        <v>365</v>
      </c>
      <c r="Z23" s="44">
        <v>381</v>
      </c>
      <c r="AA23" s="44">
        <v>457</v>
      </c>
      <c r="AB23" s="44">
        <v>529</v>
      </c>
      <c r="AC23" s="44">
        <v>804</v>
      </c>
      <c r="AD23" s="44">
        <v>756</v>
      </c>
      <c r="AE23" s="233"/>
    </row>
    <row r="24" spans="1:43" s="31" customFormat="1" ht="7.5" customHeight="1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34">
        <v>6</v>
      </c>
      <c r="B25" s="235" t="s">
        <v>63</v>
      </c>
      <c r="C25" s="224" t="s">
        <v>45</v>
      </c>
      <c r="D25" s="236" t="s">
        <v>64</v>
      </c>
      <c r="E25" s="224" t="s">
        <v>65</v>
      </c>
      <c r="F25" s="231" t="s">
        <v>41</v>
      </c>
      <c r="G25" s="232">
        <v>0.9</v>
      </c>
      <c r="H25" s="42" t="s">
        <v>66</v>
      </c>
      <c r="I25" s="89">
        <v>54</v>
      </c>
      <c r="J25" s="90">
        <v>205</v>
      </c>
      <c r="K25" s="90">
        <v>179</v>
      </c>
      <c r="L25" s="90">
        <v>264</v>
      </c>
      <c r="M25" s="90">
        <v>132</v>
      </c>
      <c r="N25" s="90">
        <v>264</v>
      </c>
      <c r="O25" s="90">
        <v>113</v>
      </c>
      <c r="P25" s="90">
        <v>223</v>
      </c>
      <c r="Q25" s="90">
        <v>193</v>
      </c>
      <c r="R25" s="90">
        <v>233</v>
      </c>
      <c r="S25" s="90">
        <v>308</v>
      </c>
      <c r="T25" s="90">
        <v>182</v>
      </c>
      <c r="U25" s="90">
        <v>229</v>
      </c>
      <c r="V25" s="90">
        <v>224</v>
      </c>
      <c r="W25" s="43">
        <v>334</v>
      </c>
      <c r="X25" s="43">
        <v>361</v>
      </c>
      <c r="Y25" s="43">
        <v>407</v>
      </c>
      <c r="Z25" s="43">
        <v>323</v>
      </c>
      <c r="AA25" s="43">
        <v>283</v>
      </c>
      <c r="AB25" s="43">
        <v>245</v>
      </c>
      <c r="AC25" s="43">
        <v>578</v>
      </c>
      <c r="AD25" s="43">
        <v>48</v>
      </c>
      <c r="AE25" s="233">
        <f>IFERROR(SUM(I25:AD25)/SUM(I26:AD26),0)</f>
        <v>1</v>
      </c>
    </row>
    <row r="26" spans="1:43" ht="50.1" customHeight="1">
      <c r="A26" s="234"/>
      <c r="B26" s="235"/>
      <c r="C26" s="224"/>
      <c r="D26" s="236"/>
      <c r="E26" s="224"/>
      <c r="F26" s="231"/>
      <c r="G26" s="232"/>
      <c r="H26" s="42" t="s">
        <v>67</v>
      </c>
      <c r="I26" s="70">
        <v>54</v>
      </c>
      <c r="J26" s="44">
        <v>205</v>
      </c>
      <c r="K26" s="44">
        <v>179</v>
      </c>
      <c r="L26" s="44">
        <v>264</v>
      </c>
      <c r="M26" s="44">
        <v>132</v>
      </c>
      <c r="N26" s="44">
        <v>264</v>
      </c>
      <c r="O26" s="44">
        <v>113</v>
      </c>
      <c r="P26" s="44">
        <v>223</v>
      </c>
      <c r="Q26" s="44">
        <v>193</v>
      </c>
      <c r="R26" s="44">
        <v>233</v>
      </c>
      <c r="S26" s="44">
        <v>308</v>
      </c>
      <c r="T26" s="44">
        <v>182</v>
      </c>
      <c r="U26" s="44">
        <v>229</v>
      </c>
      <c r="V26" s="44">
        <v>224</v>
      </c>
      <c r="W26" s="44">
        <v>334</v>
      </c>
      <c r="X26" s="44">
        <v>361</v>
      </c>
      <c r="Y26" s="44">
        <v>407</v>
      </c>
      <c r="Z26" s="44">
        <v>323</v>
      </c>
      <c r="AA26" s="44">
        <v>283</v>
      </c>
      <c r="AB26" s="44">
        <v>245</v>
      </c>
      <c r="AC26" s="44">
        <v>578</v>
      </c>
      <c r="AD26" s="44">
        <v>48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730" priority="15" operator="greaterThan">
      <formula>95%</formula>
    </cfRule>
    <cfRule type="cellIs" dxfId="729" priority="16" operator="greaterThanOrEqual">
      <formula>90%</formula>
    </cfRule>
    <cfRule type="cellIs" dxfId="728" priority="17" operator="lessThan">
      <formula>89.99%</formula>
    </cfRule>
  </conditionalFormatting>
  <conditionalFormatting sqref="AE13">
    <cfRule type="cellIs" dxfId="727" priority="12" operator="greaterThan">
      <formula>95%</formula>
    </cfRule>
    <cfRule type="cellIs" dxfId="726" priority="13" operator="greaterThanOrEqual">
      <formula>90%</formula>
    </cfRule>
    <cfRule type="cellIs" dxfId="725" priority="14" operator="lessThan">
      <formula>89.99%</formula>
    </cfRule>
  </conditionalFormatting>
  <conditionalFormatting sqref="AE16">
    <cfRule type="cellIs" dxfId="724" priority="9" operator="greaterThan">
      <formula>95%</formula>
    </cfRule>
    <cfRule type="cellIs" dxfId="723" priority="10" operator="greaterThanOrEqual">
      <formula>90%</formula>
    </cfRule>
    <cfRule type="cellIs" dxfId="722" priority="11" operator="lessThan">
      <formula>89.99%</formula>
    </cfRule>
  </conditionalFormatting>
  <conditionalFormatting sqref="AE19">
    <cfRule type="cellIs" dxfId="721" priority="6" operator="greaterThan">
      <formula>95%</formula>
    </cfRule>
    <cfRule type="cellIs" dxfId="720" priority="7" operator="greaterThanOrEqual">
      <formula>90%</formula>
    </cfRule>
    <cfRule type="cellIs" dxfId="719" priority="8" operator="lessThan">
      <formula>89.99%</formula>
    </cfRule>
  </conditionalFormatting>
  <conditionalFormatting sqref="AE22">
    <cfRule type="cellIs" dxfId="718" priority="4" operator="greaterThanOrEqual">
      <formula>100%</formula>
    </cfRule>
    <cfRule type="cellIs" dxfId="717" priority="5" operator="lessThan">
      <formula>99.99%</formula>
    </cfRule>
  </conditionalFormatting>
  <conditionalFormatting sqref="AE25">
    <cfRule type="cellIs" dxfId="716" priority="1" operator="greaterThan">
      <formula>95%</formula>
    </cfRule>
    <cfRule type="cellIs" dxfId="715" priority="2" operator="greaterThanOrEqual">
      <formula>90%</formula>
    </cfRule>
    <cfRule type="cellIs" dxfId="714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2060"/>
  </sheetPr>
  <dimension ref="A1:AMP48"/>
  <sheetViews>
    <sheetView showGridLines="0" topLeftCell="S1" zoomScale="70" zoomScaleNormal="70" workbookViewId="0">
      <selection activeCell="AI14" sqref="AI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12</v>
      </c>
      <c r="F2" s="220" t="s">
        <v>69</v>
      </c>
      <c r="G2" s="220"/>
      <c r="H2" s="33">
        <v>301251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 thickBo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 thickTop="1" thickBo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'[8]PANEL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'[8]300151'!I9</f>
        <v>2023-37</v>
      </c>
      <c r="J9" s="71" t="str">
        <f>'[8]300151'!J9</f>
        <v>2023-38</v>
      </c>
      <c r="K9" s="71" t="str">
        <f>'[8]300151'!K9</f>
        <v>2023-39</v>
      </c>
      <c r="L9" s="71" t="str">
        <f>'[8]300151'!L9</f>
        <v>2023-40</v>
      </c>
      <c r="M9" s="71" t="str">
        <f>'[8]300151'!M9</f>
        <v>2023-41</v>
      </c>
      <c r="N9" s="71" t="str">
        <f>'[8]300151'!N9</f>
        <v>2023-42</v>
      </c>
      <c r="O9" s="71" t="str">
        <f>'[8]300151'!O9</f>
        <v>2023-43</v>
      </c>
      <c r="P9" s="71" t="str">
        <f>'[8]300151'!P9</f>
        <v>2023-44</v>
      </c>
      <c r="Q9" s="71" t="str">
        <f>'[8]300151'!Q9</f>
        <v>2023-45</v>
      </c>
      <c r="R9" s="71" t="str">
        <f>'[8]300151'!R9</f>
        <v>2023-46</v>
      </c>
      <c r="S9" s="71" t="str">
        <f>'[8]300151'!S9</f>
        <v>2023-47</v>
      </c>
      <c r="T9" s="71" t="str">
        <f>'[9]300151'!T9</f>
        <v>2023-48</v>
      </c>
      <c r="U9" s="71" t="str">
        <f>'[9]300151'!U9</f>
        <v>2023-49</v>
      </c>
      <c r="V9" s="71" t="str">
        <f>'[9]300151'!V9</f>
        <v>2023-50</v>
      </c>
      <c r="W9" s="71" t="str">
        <f>'[9]300151'!W9</f>
        <v>2023-51</v>
      </c>
      <c r="X9" s="71" t="str">
        <f>'[9]300151'!X9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0</v>
      </c>
      <c r="J10" s="75">
        <v>2122</v>
      </c>
      <c r="K10" s="75">
        <v>1522</v>
      </c>
      <c r="L10" s="75">
        <v>1489</v>
      </c>
      <c r="M10" s="75">
        <v>1578</v>
      </c>
      <c r="N10" s="75">
        <v>1457</v>
      </c>
      <c r="O10" s="75">
        <v>1447</v>
      </c>
      <c r="P10" s="75">
        <v>1470</v>
      </c>
      <c r="Q10" s="75">
        <v>1492</v>
      </c>
      <c r="R10" s="75">
        <v>1057</v>
      </c>
      <c r="S10" s="75">
        <v>1592</v>
      </c>
      <c r="T10" s="104">
        <v>1710</v>
      </c>
      <c r="U10" s="104">
        <v>1609</v>
      </c>
      <c r="V10" s="104">
        <v>2030</v>
      </c>
      <c r="W10" s="104">
        <v>963</v>
      </c>
      <c r="X10" s="104">
        <v>1516</v>
      </c>
      <c r="Y10" s="43">
        <v>1471</v>
      </c>
      <c r="Z10" s="43">
        <v>1302</v>
      </c>
      <c r="AA10" s="43">
        <v>1860</v>
      </c>
      <c r="AB10" s="43">
        <v>3337</v>
      </c>
      <c r="AC10" s="43">
        <v>5442</v>
      </c>
      <c r="AD10" s="43">
        <v>1227</v>
      </c>
      <c r="AE10" s="233">
        <f>IFERROR(SUM(I10:AD10)/SUM(I11:AD11),0)</f>
        <v>0.99989389076053803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0</v>
      </c>
      <c r="J11" s="76">
        <v>2122</v>
      </c>
      <c r="K11" s="76">
        <v>1522</v>
      </c>
      <c r="L11" s="76">
        <v>1489</v>
      </c>
      <c r="M11" s="76">
        <v>1578</v>
      </c>
      <c r="N11" s="76">
        <v>1457</v>
      </c>
      <c r="O11" s="76">
        <v>1447</v>
      </c>
      <c r="P11" s="76">
        <v>1470</v>
      </c>
      <c r="Q11" s="76">
        <v>1494</v>
      </c>
      <c r="R11" s="76">
        <v>1058</v>
      </c>
      <c r="S11" s="76">
        <v>1592</v>
      </c>
      <c r="T11" s="76">
        <v>1710</v>
      </c>
      <c r="U11" s="76">
        <v>1609</v>
      </c>
      <c r="V11" s="76">
        <v>2030</v>
      </c>
      <c r="W11" s="76">
        <v>964</v>
      </c>
      <c r="X11" s="76">
        <v>1516</v>
      </c>
      <c r="Y11" s="44">
        <v>1471</v>
      </c>
      <c r="Z11" s="44">
        <v>1302</v>
      </c>
      <c r="AA11" s="44">
        <v>1860</v>
      </c>
      <c r="AB11" s="44">
        <v>3337</v>
      </c>
      <c r="AC11" s="44">
        <v>5442</v>
      </c>
      <c r="AD11" s="44">
        <v>1227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0</v>
      </c>
      <c r="J13" s="75">
        <v>2117</v>
      </c>
      <c r="K13" s="75">
        <v>1519</v>
      </c>
      <c r="L13" s="75">
        <v>1488</v>
      </c>
      <c r="M13" s="75">
        <v>1578</v>
      </c>
      <c r="N13" s="75">
        <v>1456</v>
      </c>
      <c r="O13" s="75">
        <v>1445</v>
      </c>
      <c r="P13" s="75">
        <v>1468</v>
      </c>
      <c r="Q13" s="75">
        <v>1491</v>
      </c>
      <c r="R13" s="75">
        <v>1055</v>
      </c>
      <c r="S13" s="75">
        <v>1591</v>
      </c>
      <c r="T13" s="104">
        <v>1707</v>
      </c>
      <c r="U13" s="104">
        <v>1606</v>
      </c>
      <c r="V13" s="104">
        <v>2028</v>
      </c>
      <c r="W13" s="104">
        <v>963</v>
      </c>
      <c r="X13" s="104">
        <v>1512</v>
      </c>
      <c r="Y13" s="43">
        <v>1467</v>
      </c>
      <c r="Z13" s="43">
        <v>1297</v>
      </c>
      <c r="AA13" s="43">
        <v>1859</v>
      </c>
      <c r="AB13" s="43">
        <v>3330</v>
      </c>
      <c r="AC13" s="43">
        <v>5433</v>
      </c>
      <c r="AD13" s="43">
        <v>1220</v>
      </c>
      <c r="AE13" s="233">
        <f>IFERROR(SUM(I13:AD13)/SUM(I14:AD14),0)</f>
        <v>0.99830211704780603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0</v>
      </c>
      <c r="J14" s="76">
        <v>2122</v>
      </c>
      <c r="K14" s="76">
        <v>1522</v>
      </c>
      <c r="L14" s="76">
        <v>1489</v>
      </c>
      <c r="M14" s="76">
        <v>1578</v>
      </c>
      <c r="N14" s="76">
        <v>1457</v>
      </c>
      <c r="O14" s="76">
        <v>1447</v>
      </c>
      <c r="P14" s="76">
        <v>1470</v>
      </c>
      <c r="Q14" s="76">
        <v>1492</v>
      </c>
      <c r="R14" s="76">
        <v>1057</v>
      </c>
      <c r="S14" s="76">
        <v>1592</v>
      </c>
      <c r="T14" s="76">
        <v>1710</v>
      </c>
      <c r="U14" s="76">
        <v>1609</v>
      </c>
      <c r="V14" s="76">
        <v>2030</v>
      </c>
      <c r="W14" s="76">
        <v>964</v>
      </c>
      <c r="X14" s="76">
        <v>1516</v>
      </c>
      <c r="Y14" s="44">
        <v>1471</v>
      </c>
      <c r="Z14" s="44">
        <v>1302</v>
      </c>
      <c r="AA14" s="44">
        <v>1860</v>
      </c>
      <c r="AB14" s="44">
        <v>3337</v>
      </c>
      <c r="AC14" s="44">
        <v>5442</v>
      </c>
      <c r="AD14" s="44">
        <v>1227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0</v>
      </c>
      <c r="J16" s="75">
        <v>2122</v>
      </c>
      <c r="K16" s="75">
        <v>1522</v>
      </c>
      <c r="L16" s="82">
        <v>1491</v>
      </c>
      <c r="M16" s="75">
        <v>1578</v>
      </c>
      <c r="N16" s="75">
        <v>1457</v>
      </c>
      <c r="O16" s="75">
        <v>1447</v>
      </c>
      <c r="P16" s="75">
        <v>1470</v>
      </c>
      <c r="Q16" s="75">
        <v>1492</v>
      </c>
      <c r="R16" s="75">
        <v>1057</v>
      </c>
      <c r="S16" s="75">
        <v>1592</v>
      </c>
      <c r="T16" s="104">
        <v>1710</v>
      </c>
      <c r="U16" s="104">
        <v>1609</v>
      </c>
      <c r="V16" s="104">
        <v>2030</v>
      </c>
      <c r="W16" s="104">
        <v>964</v>
      </c>
      <c r="X16" s="104">
        <v>1471</v>
      </c>
      <c r="Y16" s="43">
        <v>1465</v>
      </c>
      <c r="Z16" s="43">
        <v>1302</v>
      </c>
      <c r="AA16" s="43">
        <v>1860</v>
      </c>
      <c r="AB16" s="43">
        <v>2206</v>
      </c>
      <c r="AC16" s="43">
        <v>5442</v>
      </c>
      <c r="AD16" s="43">
        <v>1227</v>
      </c>
      <c r="AE16" s="233">
        <f>IFERROR(SUM(I16:AD16)/SUM(I17:AD17),0)</f>
        <v>0.99860522357445647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0</v>
      </c>
      <c r="J17" s="76">
        <v>2122</v>
      </c>
      <c r="K17" s="76">
        <v>1522</v>
      </c>
      <c r="L17" s="76">
        <v>1491</v>
      </c>
      <c r="M17" s="76">
        <v>1578</v>
      </c>
      <c r="N17" s="76">
        <v>1457</v>
      </c>
      <c r="O17" s="76">
        <v>1447</v>
      </c>
      <c r="P17" s="76">
        <v>1470</v>
      </c>
      <c r="Q17" s="76">
        <v>1492</v>
      </c>
      <c r="R17" s="76">
        <v>1057</v>
      </c>
      <c r="S17" s="76">
        <v>1592</v>
      </c>
      <c r="T17" s="76">
        <v>1710</v>
      </c>
      <c r="U17" s="76">
        <v>1609</v>
      </c>
      <c r="V17" s="76">
        <v>2030</v>
      </c>
      <c r="W17" s="76">
        <v>964</v>
      </c>
      <c r="X17" s="76">
        <v>1516</v>
      </c>
      <c r="Y17" s="44">
        <v>1471</v>
      </c>
      <c r="Z17" s="44">
        <v>1302</v>
      </c>
      <c r="AA17" s="44">
        <v>1860</v>
      </c>
      <c r="AB17" s="44">
        <v>2206</v>
      </c>
      <c r="AC17" s="44">
        <v>5442</v>
      </c>
      <c r="AD17" s="44">
        <v>1227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1280</v>
      </c>
      <c r="K19" s="75">
        <v>2001</v>
      </c>
      <c r="L19" s="75">
        <v>1434</v>
      </c>
      <c r="M19" s="75">
        <v>1199</v>
      </c>
      <c r="N19" s="75">
        <v>1823</v>
      </c>
      <c r="O19" s="75">
        <v>1515</v>
      </c>
      <c r="P19" s="75">
        <v>1424</v>
      </c>
      <c r="Q19" s="75">
        <v>1784</v>
      </c>
      <c r="R19" s="75">
        <v>1173</v>
      </c>
      <c r="S19" s="75">
        <v>904</v>
      </c>
      <c r="T19" s="104">
        <v>1752</v>
      </c>
      <c r="U19" s="104">
        <v>1456</v>
      </c>
      <c r="V19" s="104">
        <v>1961</v>
      </c>
      <c r="W19" s="104">
        <v>1681</v>
      </c>
      <c r="X19" s="104">
        <v>632</v>
      </c>
      <c r="Y19" s="43">
        <v>1439</v>
      </c>
      <c r="Z19" s="43">
        <v>1368</v>
      </c>
      <c r="AA19" s="43">
        <v>1049</v>
      </c>
      <c r="AB19" s="43">
        <v>2942</v>
      </c>
      <c r="AC19" s="43">
        <v>2254</v>
      </c>
      <c r="AD19" s="43">
        <v>569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1280</v>
      </c>
      <c r="K20" s="76">
        <v>2001</v>
      </c>
      <c r="L20" s="76">
        <v>1434</v>
      </c>
      <c r="M20" s="76">
        <v>1199</v>
      </c>
      <c r="N20" s="76">
        <v>1823</v>
      </c>
      <c r="O20" s="76">
        <v>1515</v>
      </c>
      <c r="P20" s="76">
        <v>1424</v>
      </c>
      <c r="Q20" s="76">
        <v>1784</v>
      </c>
      <c r="R20" s="76">
        <v>1173</v>
      </c>
      <c r="S20" s="76">
        <v>904</v>
      </c>
      <c r="T20" s="76">
        <v>1752</v>
      </c>
      <c r="U20" s="76">
        <v>1456</v>
      </c>
      <c r="V20" s="76">
        <v>1961</v>
      </c>
      <c r="W20" s="76">
        <v>1681</v>
      </c>
      <c r="X20" s="76">
        <v>632</v>
      </c>
      <c r="Y20" s="44">
        <v>1439</v>
      </c>
      <c r="Z20" s="44">
        <v>1368</v>
      </c>
      <c r="AA20" s="44">
        <v>1049</v>
      </c>
      <c r="AB20" s="44">
        <v>2942</v>
      </c>
      <c r="AC20" s="44">
        <v>2254</v>
      </c>
      <c r="AD20" s="44">
        <v>569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0</v>
      </c>
      <c r="J22" s="75">
        <v>1914</v>
      </c>
      <c r="K22" s="75">
        <v>2702</v>
      </c>
      <c r="L22" s="75">
        <v>2445</v>
      </c>
      <c r="M22" s="75">
        <v>2126</v>
      </c>
      <c r="N22" s="75">
        <v>2215</v>
      </c>
      <c r="O22" s="75">
        <v>2363</v>
      </c>
      <c r="P22" s="75">
        <v>2303</v>
      </c>
      <c r="Q22" s="75">
        <v>2283</v>
      </c>
      <c r="R22" s="75">
        <v>2436</v>
      </c>
      <c r="S22" s="75">
        <v>1785</v>
      </c>
      <c r="T22" s="104">
        <v>2145</v>
      </c>
      <c r="U22" s="104">
        <v>2253</v>
      </c>
      <c r="V22" s="104">
        <v>2643</v>
      </c>
      <c r="W22" s="104">
        <v>3465</v>
      </c>
      <c r="X22" s="104">
        <v>1909</v>
      </c>
      <c r="Y22" s="56">
        <v>2077</v>
      </c>
      <c r="Z22" s="56">
        <v>1972</v>
      </c>
      <c r="AA22" s="56">
        <v>1664</v>
      </c>
      <c r="AB22" s="56">
        <v>2571</v>
      </c>
      <c r="AC22" s="56">
        <v>2249</v>
      </c>
      <c r="AD22" s="56">
        <v>2382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0</v>
      </c>
      <c r="J23" s="76">
        <v>1914</v>
      </c>
      <c r="K23" s="76">
        <v>2702</v>
      </c>
      <c r="L23" s="76">
        <v>2445</v>
      </c>
      <c r="M23" s="76">
        <v>2126</v>
      </c>
      <c r="N23" s="76">
        <v>2215</v>
      </c>
      <c r="O23" s="76">
        <v>2363</v>
      </c>
      <c r="P23" s="76">
        <v>2303</v>
      </c>
      <c r="Q23" s="83">
        <v>2283</v>
      </c>
      <c r="R23" s="76">
        <v>2436</v>
      </c>
      <c r="S23" s="76">
        <v>1785</v>
      </c>
      <c r="T23" s="76">
        <v>2145</v>
      </c>
      <c r="U23" s="76">
        <v>2253</v>
      </c>
      <c r="V23" s="76">
        <v>2643</v>
      </c>
      <c r="W23" s="76">
        <v>3465</v>
      </c>
      <c r="X23" s="76">
        <v>1909</v>
      </c>
      <c r="Y23" s="44">
        <v>2077</v>
      </c>
      <c r="Z23" s="44">
        <v>1972</v>
      </c>
      <c r="AA23" s="44">
        <v>1664</v>
      </c>
      <c r="AB23" s="44">
        <v>2571</v>
      </c>
      <c r="AC23" s="44">
        <v>2249</v>
      </c>
      <c r="AD23" s="44">
        <v>2382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0</v>
      </c>
      <c r="J25" s="75">
        <v>1449</v>
      </c>
      <c r="K25" s="75">
        <v>1185</v>
      </c>
      <c r="L25" s="75">
        <v>1691</v>
      </c>
      <c r="M25" s="75">
        <v>1656</v>
      </c>
      <c r="N25" s="75">
        <v>1726</v>
      </c>
      <c r="O25" s="75">
        <v>1367</v>
      </c>
      <c r="P25" s="75">
        <v>1484</v>
      </c>
      <c r="Q25" s="75">
        <v>1804</v>
      </c>
      <c r="R25" s="75">
        <v>1020</v>
      </c>
      <c r="S25" s="75">
        <v>1539</v>
      </c>
      <c r="T25" s="104">
        <v>1392</v>
      </c>
      <c r="U25" s="104">
        <v>1348</v>
      </c>
      <c r="V25" s="104">
        <v>1571</v>
      </c>
      <c r="W25" s="104">
        <v>856</v>
      </c>
      <c r="X25" s="104">
        <v>2188</v>
      </c>
      <c r="Y25" s="43">
        <v>1271</v>
      </c>
      <c r="Z25" s="43">
        <v>1473</v>
      </c>
      <c r="AA25" s="43">
        <v>1357</v>
      </c>
      <c r="AB25" s="43">
        <v>2035</v>
      </c>
      <c r="AC25" s="43">
        <v>2550</v>
      </c>
      <c r="AD25" s="43">
        <v>436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0</v>
      </c>
      <c r="J26" s="76">
        <v>1449</v>
      </c>
      <c r="K26" s="76">
        <v>1185</v>
      </c>
      <c r="L26" s="76">
        <v>1691</v>
      </c>
      <c r="M26" s="76">
        <v>1656</v>
      </c>
      <c r="N26" s="76">
        <v>1726</v>
      </c>
      <c r="O26" s="76">
        <v>1367</v>
      </c>
      <c r="P26" s="76">
        <v>1484</v>
      </c>
      <c r="Q26" s="76">
        <v>1804</v>
      </c>
      <c r="R26" s="76">
        <v>1020</v>
      </c>
      <c r="S26" s="76">
        <v>1539</v>
      </c>
      <c r="T26" s="76">
        <v>1392</v>
      </c>
      <c r="U26" s="76">
        <v>1348</v>
      </c>
      <c r="V26" s="76">
        <v>1571</v>
      </c>
      <c r="W26" s="76">
        <v>856</v>
      </c>
      <c r="X26" s="76">
        <v>2188</v>
      </c>
      <c r="Y26" s="44">
        <v>1271</v>
      </c>
      <c r="Z26" s="44">
        <v>1473</v>
      </c>
      <c r="AA26" s="44">
        <v>1357</v>
      </c>
      <c r="AB26" s="44">
        <v>2035</v>
      </c>
      <c r="AC26" s="44">
        <v>2550</v>
      </c>
      <c r="AD26" s="44">
        <v>436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 thickBot="1">
      <c r="H33" s="59"/>
      <c r="I33" s="66"/>
      <c r="J33" s="66"/>
      <c r="K33" s="66"/>
      <c r="L33" s="66"/>
    </row>
    <row r="34" spans="2:13" ht="30" customHeight="1" thickTop="1" thickBo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 thickTop="1" thickBo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 thickTop="1" thickBo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 thickTop="1" thickBo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 thickTop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J21">
    <cfRule type="colorScale" priority="3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K21:S21 I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T21:X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237" priority="20" operator="greaterThan">
      <formula>95%</formula>
    </cfRule>
    <cfRule type="cellIs" dxfId="236" priority="21" operator="greaterThanOrEqual">
      <formula>90%</formula>
    </cfRule>
    <cfRule type="cellIs" dxfId="235" priority="22" operator="lessThan">
      <formula>89.99%</formula>
    </cfRule>
  </conditionalFormatting>
  <conditionalFormatting sqref="AE13">
    <cfRule type="cellIs" dxfId="234" priority="17" operator="greaterThan">
      <formula>95%</formula>
    </cfRule>
    <cfRule type="cellIs" dxfId="233" priority="18" operator="greaterThanOrEqual">
      <formula>90%</formula>
    </cfRule>
    <cfRule type="cellIs" dxfId="232" priority="19" operator="lessThan">
      <formula>89.99%</formula>
    </cfRule>
  </conditionalFormatting>
  <conditionalFormatting sqref="AE16">
    <cfRule type="cellIs" dxfId="231" priority="14" operator="greaterThan">
      <formula>95%</formula>
    </cfRule>
    <cfRule type="cellIs" dxfId="230" priority="15" operator="greaterThanOrEqual">
      <formula>90%</formula>
    </cfRule>
    <cfRule type="cellIs" dxfId="229" priority="16" operator="lessThan">
      <formula>89.99%</formula>
    </cfRule>
  </conditionalFormatting>
  <conditionalFormatting sqref="AE19">
    <cfRule type="cellIs" dxfId="228" priority="11" operator="greaterThan">
      <formula>95%</formula>
    </cfRule>
    <cfRule type="cellIs" dxfId="227" priority="12" operator="greaterThanOrEqual">
      <formula>90%</formula>
    </cfRule>
    <cfRule type="cellIs" dxfId="226" priority="13" operator="lessThan">
      <formula>89.99%</formula>
    </cfRule>
  </conditionalFormatting>
  <conditionalFormatting sqref="AE22">
    <cfRule type="cellIs" dxfId="225" priority="9" operator="greaterThanOrEqual">
      <formula>100%</formula>
    </cfRule>
    <cfRule type="cellIs" dxfId="224" priority="10" operator="lessThan">
      <formula>99.99%</formula>
    </cfRule>
  </conditionalFormatting>
  <conditionalFormatting sqref="AE25">
    <cfRule type="cellIs" dxfId="223" priority="6" operator="greaterThan">
      <formula>95%</formula>
    </cfRule>
    <cfRule type="cellIs" dxfId="222" priority="7" operator="greaterThanOrEqual">
      <formula>90%</formula>
    </cfRule>
    <cfRule type="cellIs" dxfId="221" priority="8" operator="lessThan">
      <formula>89.99%</formula>
    </cfRule>
  </conditionalFormatting>
  <dataValidations count="1">
    <dataValidation showDropDown="1" showInputMessage="1" showErrorMessage="1" sqref="G10:G11 G13:G14 G16:G17 C21 G19:G23 G25:G26" xr:uid="{00000000-0002-0000-27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B8006E"/>
  </sheetPr>
  <dimension ref="A1:AMP48"/>
  <sheetViews>
    <sheetView showGridLines="0" topLeftCell="O1" zoomScale="75" zoomScaleNormal="75" workbookViewId="0">
      <selection activeCell="AD13" sqref="AD13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13</v>
      </c>
      <c r="F2" s="220" t="s">
        <v>69</v>
      </c>
      <c r="G2" s="220"/>
      <c r="H2" s="33">
        <v>301351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46</v>
      </c>
      <c r="J10" s="75">
        <v>225</v>
      </c>
      <c r="K10" s="75">
        <v>181</v>
      </c>
      <c r="L10" s="75">
        <v>231</v>
      </c>
      <c r="M10" s="75">
        <v>221</v>
      </c>
      <c r="N10" s="75">
        <v>231</v>
      </c>
      <c r="O10" s="75">
        <v>264</v>
      </c>
      <c r="P10" s="75">
        <v>251</v>
      </c>
      <c r="Q10" s="75">
        <v>221</v>
      </c>
      <c r="R10" s="75">
        <v>170</v>
      </c>
      <c r="S10" s="75">
        <v>299</v>
      </c>
      <c r="T10" s="75">
        <v>292</v>
      </c>
      <c r="U10" s="75">
        <v>287</v>
      </c>
      <c r="V10" s="75">
        <v>412</v>
      </c>
      <c r="W10" s="75">
        <v>393</v>
      </c>
      <c r="X10" s="69">
        <v>347</v>
      </c>
      <c r="Y10" s="43">
        <v>468</v>
      </c>
      <c r="Z10" s="43">
        <v>433</v>
      </c>
      <c r="AA10" s="43">
        <v>524</v>
      </c>
      <c r="AB10" s="43">
        <v>744</v>
      </c>
      <c r="AC10" s="43">
        <v>1284</v>
      </c>
      <c r="AD10" s="43">
        <v>336</v>
      </c>
      <c r="AE10" s="233">
        <f>IFERROR(SUM(I10:AD10)/SUM(I11:AD11),0)</f>
        <v>0.99809523809523815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46</v>
      </c>
      <c r="J11" s="76">
        <v>225</v>
      </c>
      <c r="K11" s="76">
        <v>181</v>
      </c>
      <c r="L11" s="76">
        <v>231</v>
      </c>
      <c r="M11" s="76">
        <v>222</v>
      </c>
      <c r="N11" s="76">
        <v>233</v>
      </c>
      <c r="O11" s="76">
        <v>265</v>
      </c>
      <c r="P11" s="76">
        <v>251</v>
      </c>
      <c r="Q11" s="76">
        <v>221</v>
      </c>
      <c r="R11" s="76">
        <v>170</v>
      </c>
      <c r="S11" s="76">
        <v>299</v>
      </c>
      <c r="T11" s="76">
        <v>292</v>
      </c>
      <c r="U11" s="76">
        <v>289</v>
      </c>
      <c r="V11" s="76">
        <v>413</v>
      </c>
      <c r="W11" s="76">
        <v>394</v>
      </c>
      <c r="X11" s="70">
        <v>348</v>
      </c>
      <c r="Y11" s="44">
        <v>468</v>
      </c>
      <c r="Z11" s="44">
        <v>435</v>
      </c>
      <c r="AA11" s="44">
        <v>524</v>
      </c>
      <c r="AB11" s="44">
        <v>744</v>
      </c>
      <c r="AC11" s="44">
        <v>1288</v>
      </c>
      <c r="AD11" s="44">
        <v>336</v>
      </c>
      <c r="AE11" s="233"/>
    </row>
    <row r="12" spans="1:43" s="46" customFormat="1" ht="8.1" customHeigh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9"/>
      <c r="Y12" s="99"/>
      <c r="Z12" s="99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46</v>
      </c>
      <c r="J13" s="75">
        <v>223</v>
      </c>
      <c r="K13" s="75">
        <v>180</v>
      </c>
      <c r="L13" s="75">
        <v>230</v>
      </c>
      <c r="M13" s="75">
        <v>220</v>
      </c>
      <c r="N13" s="75">
        <v>230</v>
      </c>
      <c r="O13" s="75">
        <v>262</v>
      </c>
      <c r="P13" s="75">
        <v>251</v>
      </c>
      <c r="Q13" s="75">
        <v>220</v>
      </c>
      <c r="R13" s="75">
        <v>170</v>
      </c>
      <c r="S13" s="75">
        <v>298</v>
      </c>
      <c r="T13" s="75">
        <v>292</v>
      </c>
      <c r="U13" s="75">
        <v>285</v>
      </c>
      <c r="V13" s="75">
        <v>412</v>
      </c>
      <c r="W13" s="75">
        <v>392</v>
      </c>
      <c r="X13" s="69">
        <v>347</v>
      </c>
      <c r="Y13" s="43">
        <v>466</v>
      </c>
      <c r="Z13" s="43">
        <v>430</v>
      </c>
      <c r="AA13" s="43">
        <v>522</v>
      </c>
      <c r="AB13" s="43">
        <v>742</v>
      </c>
      <c r="AC13" s="43">
        <v>1278</v>
      </c>
      <c r="AD13" s="43">
        <v>335</v>
      </c>
      <c r="AE13" s="233">
        <f>IFERROR(SUM(I13:AD13)/SUM(I14:AD14),0)</f>
        <v>0.99631043256997454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46</v>
      </c>
      <c r="J14" s="76">
        <v>225</v>
      </c>
      <c r="K14" s="76">
        <v>181</v>
      </c>
      <c r="L14" s="76">
        <v>231</v>
      </c>
      <c r="M14" s="76">
        <v>221</v>
      </c>
      <c r="N14" s="76">
        <v>231</v>
      </c>
      <c r="O14" s="76">
        <v>264</v>
      </c>
      <c r="P14" s="76">
        <v>251</v>
      </c>
      <c r="Q14" s="76">
        <v>221</v>
      </c>
      <c r="R14" s="76">
        <v>170</v>
      </c>
      <c r="S14" s="76">
        <v>299</v>
      </c>
      <c r="T14" s="76">
        <v>292</v>
      </c>
      <c r="U14" s="76">
        <v>287</v>
      </c>
      <c r="V14" s="76">
        <v>412</v>
      </c>
      <c r="W14" s="76">
        <v>393</v>
      </c>
      <c r="X14" s="70">
        <v>347</v>
      </c>
      <c r="Y14" s="44">
        <v>468</v>
      </c>
      <c r="Z14" s="44">
        <v>433</v>
      </c>
      <c r="AA14" s="44">
        <v>524</v>
      </c>
      <c r="AB14" s="44">
        <v>744</v>
      </c>
      <c r="AC14" s="44">
        <v>1284</v>
      </c>
      <c r="AD14" s="44">
        <v>336</v>
      </c>
      <c r="AE14" s="233"/>
    </row>
    <row r="15" spans="1:43" s="46" customFormat="1" ht="8.1" customHeigh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9"/>
      <c r="Y15" s="99"/>
      <c r="Z15" s="99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46</v>
      </c>
      <c r="J16" s="75">
        <v>225</v>
      </c>
      <c r="K16" s="75">
        <v>181</v>
      </c>
      <c r="L16" s="75">
        <v>231</v>
      </c>
      <c r="M16" s="75">
        <v>221</v>
      </c>
      <c r="N16" s="75">
        <v>231</v>
      </c>
      <c r="O16" s="75">
        <v>264</v>
      </c>
      <c r="P16" s="75">
        <v>251</v>
      </c>
      <c r="Q16" s="75">
        <v>221</v>
      </c>
      <c r="R16" s="75">
        <v>170</v>
      </c>
      <c r="S16" s="75">
        <v>299</v>
      </c>
      <c r="T16" s="75">
        <v>292</v>
      </c>
      <c r="U16" s="75">
        <v>287</v>
      </c>
      <c r="V16" s="75">
        <v>412</v>
      </c>
      <c r="W16" s="75">
        <v>393</v>
      </c>
      <c r="X16" s="69">
        <v>347</v>
      </c>
      <c r="Y16" s="43">
        <v>468</v>
      </c>
      <c r="Z16" s="43">
        <v>433</v>
      </c>
      <c r="AA16" s="43">
        <v>524</v>
      </c>
      <c r="AB16" s="43">
        <v>744</v>
      </c>
      <c r="AC16" s="43">
        <v>1284</v>
      </c>
      <c r="AD16" s="43">
        <v>336</v>
      </c>
      <c r="AE16" s="233">
        <f>IFERROR(SUM(I16:AD16)/SUM(I17:AD17),0)</f>
        <v>1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46</v>
      </c>
      <c r="J17" s="76">
        <v>225</v>
      </c>
      <c r="K17" s="76">
        <v>181</v>
      </c>
      <c r="L17" s="76">
        <v>231</v>
      </c>
      <c r="M17" s="76">
        <v>221</v>
      </c>
      <c r="N17" s="76">
        <v>231</v>
      </c>
      <c r="O17" s="76">
        <v>264</v>
      </c>
      <c r="P17" s="76">
        <v>251</v>
      </c>
      <c r="Q17" s="76">
        <v>221</v>
      </c>
      <c r="R17" s="76">
        <v>170</v>
      </c>
      <c r="S17" s="76">
        <v>299</v>
      </c>
      <c r="T17" s="76">
        <v>292</v>
      </c>
      <c r="U17" s="76">
        <v>287</v>
      </c>
      <c r="V17" s="76">
        <v>412</v>
      </c>
      <c r="W17" s="76">
        <v>393</v>
      </c>
      <c r="X17" s="70">
        <v>347</v>
      </c>
      <c r="Y17" s="44">
        <v>468</v>
      </c>
      <c r="Z17" s="44">
        <v>433</v>
      </c>
      <c r="AA17" s="44">
        <v>524</v>
      </c>
      <c r="AB17" s="44">
        <v>744</v>
      </c>
      <c r="AC17" s="44">
        <v>1284</v>
      </c>
      <c r="AD17" s="44">
        <v>336</v>
      </c>
      <c r="AE17" s="233"/>
    </row>
    <row r="18" spans="1:43" s="46" customFormat="1" ht="8.1" customHeigh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9"/>
      <c r="Y18" s="99"/>
      <c r="Z18" s="99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56</v>
      </c>
      <c r="J19" s="75">
        <v>262</v>
      </c>
      <c r="K19" s="75">
        <v>185</v>
      </c>
      <c r="L19" s="75">
        <v>231</v>
      </c>
      <c r="M19" s="75">
        <v>189</v>
      </c>
      <c r="N19" s="75">
        <v>242</v>
      </c>
      <c r="O19" s="75">
        <v>238</v>
      </c>
      <c r="P19" s="75">
        <v>185</v>
      </c>
      <c r="Q19" s="75">
        <v>315</v>
      </c>
      <c r="R19" s="75">
        <v>215</v>
      </c>
      <c r="S19" s="75">
        <v>152</v>
      </c>
      <c r="T19" s="75">
        <v>358</v>
      </c>
      <c r="U19" s="75">
        <v>230</v>
      </c>
      <c r="V19" s="75">
        <v>425</v>
      </c>
      <c r="W19" s="75">
        <v>369</v>
      </c>
      <c r="X19" s="69">
        <v>198</v>
      </c>
      <c r="Y19" s="43">
        <v>400</v>
      </c>
      <c r="Z19" s="43">
        <v>323</v>
      </c>
      <c r="AA19" s="43">
        <v>381</v>
      </c>
      <c r="AB19" s="43">
        <v>888</v>
      </c>
      <c r="AC19" s="43">
        <v>137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56</v>
      </c>
      <c r="J20" s="76">
        <v>262</v>
      </c>
      <c r="K20" s="76">
        <v>185</v>
      </c>
      <c r="L20" s="76">
        <v>231</v>
      </c>
      <c r="M20" s="76">
        <v>189</v>
      </c>
      <c r="N20" s="76">
        <v>242</v>
      </c>
      <c r="O20" s="76">
        <v>238</v>
      </c>
      <c r="P20" s="76">
        <v>185</v>
      </c>
      <c r="Q20" s="76">
        <v>315</v>
      </c>
      <c r="R20" s="76">
        <v>215</v>
      </c>
      <c r="S20" s="76">
        <v>152</v>
      </c>
      <c r="T20" s="76">
        <v>358</v>
      </c>
      <c r="U20" s="76">
        <v>230</v>
      </c>
      <c r="V20" s="76">
        <v>425</v>
      </c>
      <c r="W20" s="76">
        <v>369</v>
      </c>
      <c r="X20" s="70">
        <v>198</v>
      </c>
      <c r="Y20" s="44">
        <v>400</v>
      </c>
      <c r="Z20" s="44">
        <v>323</v>
      </c>
      <c r="AA20" s="44">
        <v>381</v>
      </c>
      <c r="AB20" s="44">
        <v>888</v>
      </c>
      <c r="AC20" s="44">
        <v>137</v>
      </c>
      <c r="AD20" s="44">
        <v>0</v>
      </c>
      <c r="AE20" s="233"/>
    </row>
    <row r="21" spans="1:43" s="46" customFormat="1" ht="8.1" customHeigh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452</v>
      </c>
      <c r="J22" s="75">
        <v>470</v>
      </c>
      <c r="K22" s="75">
        <v>463</v>
      </c>
      <c r="L22" s="75">
        <v>468</v>
      </c>
      <c r="M22" s="75">
        <v>429</v>
      </c>
      <c r="N22" s="75">
        <v>452</v>
      </c>
      <c r="O22" s="75">
        <v>469</v>
      </c>
      <c r="P22" s="75">
        <v>433</v>
      </c>
      <c r="Q22" s="75">
        <v>488</v>
      </c>
      <c r="R22" s="75">
        <v>467</v>
      </c>
      <c r="S22" s="75">
        <v>422</v>
      </c>
      <c r="T22" s="75">
        <v>559</v>
      </c>
      <c r="U22" s="75">
        <v>525</v>
      </c>
      <c r="V22" s="75">
        <v>671</v>
      </c>
      <c r="W22" s="75">
        <v>631</v>
      </c>
      <c r="X22" s="69">
        <v>465</v>
      </c>
      <c r="Y22" s="56">
        <v>526</v>
      </c>
      <c r="Z22" s="56">
        <v>536</v>
      </c>
      <c r="AA22" s="56">
        <v>575</v>
      </c>
      <c r="AB22" s="56">
        <v>1041</v>
      </c>
      <c r="AC22" s="56">
        <v>455</v>
      </c>
      <c r="AD22" s="56">
        <v>366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452</v>
      </c>
      <c r="J23" s="76">
        <v>470</v>
      </c>
      <c r="K23" s="76">
        <v>463</v>
      </c>
      <c r="L23" s="76">
        <v>468</v>
      </c>
      <c r="M23" s="76">
        <v>429</v>
      </c>
      <c r="N23" s="76">
        <v>452</v>
      </c>
      <c r="O23" s="76">
        <v>469</v>
      </c>
      <c r="P23" s="76">
        <v>433</v>
      </c>
      <c r="Q23" s="76">
        <v>488</v>
      </c>
      <c r="R23" s="76">
        <v>467</v>
      </c>
      <c r="S23" s="76">
        <v>422</v>
      </c>
      <c r="T23" s="76">
        <v>559</v>
      </c>
      <c r="U23" s="76">
        <v>525</v>
      </c>
      <c r="V23" s="76">
        <v>671</v>
      </c>
      <c r="W23" s="76">
        <v>631</v>
      </c>
      <c r="X23" s="70">
        <v>465</v>
      </c>
      <c r="Y23" s="44">
        <v>526</v>
      </c>
      <c r="Z23" s="44">
        <v>536</v>
      </c>
      <c r="AA23" s="44">
        <v>575</v>
      </c>
      <c r="AB23" s="44">
        <v>1041</v>
      </c>
      <c r="AC23" s="44">
        <v>455</v>
      </c>
      <c r="AD23" s="44">
        <v>366</v>
      </c>
      <c r="AE23" s="233"/>
    </row>
    <row r="24" spans="1:43" s="31" customFormat="1" ht="15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59</v>
      </c>
      <c r="J25" s="75">
        <v>244</v>
      </c>
      <c r="K25" s="75">
        <v>185</v>
      </c>
      <c r="L25" s="75">
        <v>226</v>
      </c>
      <c r="M25" s="75">
        <v>228</v>
      </c>
      <c r="N25" s="75">
        <v>216</v>
      </c>
      <c r="O25" s="75">
        <v>221</v>
      </c>
      <c r="P25" s="75">
        <v>221</v>
      </c>
      <c r="Q25" s="75">
        <v>260</v>
      </c>
      <c r="R25" s="75">
        <v>236</v>
      </c>
      <c r="S25" s="75">
        <v>193</v>
      </c>
      <c r="T25" s="75">
        <v>221</v>
      </c>
      <c r="U25" s="75">
        <v>264</v>
      </c>
      <c r="V25" s="75">
        <v>279</v>
      </c>
      <c r="W25" s="75">
        <v>408</v>
      </c>
      <c r="X25" s="69">
        <v>364</v>
      </c>
      <c r="Y25" s="43">
        <v>339</v>
      </c>
      <c r="Z25" s="43">
        <v>313</v>
      </c>
      <c r="AA25" s="43">
        <v>342</v>
      </c>
      <c r="AB25" s="43">
        <v>422</v>
      </c>
      <c r="AC25" s="43">
        <v>720</v>
      </c>
      <c r="AD25" s="43">
        <v>89</v>
      </c>
      <c r="AE25" s="233">
        <f>IFERROR(SUM(I25:AD25)/SUM(I26:AD26),0)</f>
        <v>0.98055105348460292</v>
      </c>
    </row>
    <row r="26" spans="1:43" ht="50.1" customHeigh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59</v>
      </c>
      <c r="J26" s="76">
        <v>244</v>
      </c>
      <c r="K26" s="76">
        <v>186</v>
      </c>
      <c r="L26" s="76">
        <v>228</v>
      </c>
      <c r="M26" s="76">
        <v>229</v>
      </c>
      <c r="N26" s="76">
        <v>217</v>
      </c>
      <c r="O26" s="76">
        <v>225</v>
      </c>
      <c r="P26" s="76">
        <v>223</v>
      </c>
      <c r="Q26" s="76">
        <v>262</v>
      </c>
      <c r="R26" s="76">
        <v>236</v>
      </c>
      <c r="S26" s="76">
        <v>193</v>
      </c>
      <c r="T26" s="76">
        <v>221</v>
      </c>
      <c r="U26" s="76">
        <v>264</v>
      </c>
      <c r="V26" s="76">
        <v>284</v>
      </c>
      <c r="W26" s="76">
        <v>408</v>
      </c>
      <c r="X26" s="70">
        <v>364</v>
      </c>
      <c r="Y26" s="44">
        <v>366</v>
      </c>
      <c r="Z26" s="44">
        <v>382</v>
      </c>
      <c r="AA26" s="44">
        <v>345</v>
      </c>
      <c r="AB26" s="44">
        <v>425</v>
      </c>
      <c r="AC26" s="44">
        <v>720</v>
      </c>
      <c r="AD26" s="44">
        <v>89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220" priority="15" operator="greaterThan">
      <formula>95%</formula>
    </cfRule>
    <cfRule type="cellIs" dxfId="219" priority="16" operator="greaterThanOrEqual">
      <formula>90%</formula>
    </cfRule>
    <cfRule type="cellIs" dxfId="218" priority="17" operator="lessThan">
      <formula>89.99%</formula>
    </cfRule>
  </conditionalFormatting>
  <conditionalFormatting sqref="AE13">
    <cfRule type="cellIs" dxfId="217" priority="12" operator="greaterThan">
      <formula>95%</formula>
    </cfRule>
    <cfRule type="cellIs" dxfId="216" priority="13" operator="greaterThanOrEqual">
      <formula>90%</formula>
    </cfRule>
    <cfRule type="cellIs" dxfId="215" priority="14" operator="lessThan">
      <formula>89.99%</formula>
    </cfRule>
  </conditionalFormatting>
  <conditionalFormatting sqref="AE16">
    <cfRule type="cellIs" dxfId="214" priority="9" operator="greaterThan">
      <formula>95%</formula>
    </cfRule>
    <cfRule type="cellIs" dxfId="213" priority="10" operator="greaterThanOrEqual">
      <formula>90%</formula>
    </cfRule>
    <cfRule type="cellIs" dxfId="212" priority="11" operator="lessThan">
      <formula>89.99%</formula>
    </cfRule>
  </conditionalFormatting>
  <conditionalFormatting sqref="AE19">
    <cfRule type="cellIs" dxfId="211" priority="6" operator="greaterThan">
      <formula>95%</formula>
    </cfRule>
    <cfRule type="cellIs" dxfId="210" priority="7" operator="greaterThanOrEqual">
      <formula>90%</formula>
    </cfRule>
    <cfRule type="cellIs" dxfId="209" priority="8" operator="lessThan">
      <formula>89.99%</formula>
    </cfRule>
  </conditionalFormatting>
  <conditionalFormatting sqref="AE22">
    <cfRule type="cellIs" dxfId="208" priority="4" operator="greaterThanOrEqual">
      <formula>100%</formula>
    </cfRule>
    <cfRule type="cellIs" dxfId="207" priority="5" operator="lessThan">
      <formula>99.99%</formula>
    </cfRule>
  </conditionalFormatting>
  <conditionalFormatting sqref="AE25">
    <cfRule type="cellIs" dxfId="206" priority="1" operator="greaterThan">
      <formula>95%</formula>
    </cfRule>
    <cfRule type="cellIs" dxfId="205" priority="2" operator="greaterThanOrEqual">
      <formula>90%</formula>
    </cfRule>
    <cfRule type="cellIs" dxfId="204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28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B8006E"/>
  </sheetPr>
  <dimension ref="A1:AMP48"/>
  <sheetViews>
    <sheetView showGridLines="0" topLeftCell="R2" zoomScale="75" zoomScaleNormal="75" workbookViewId="0">
      <selection activeCell="AD14" sqref="AD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13</v>
      </c>
      <c r="F2" s="220" t="s">
        <v>69</v>
      </c>
      <c r="G2" s="220"/>
      <c r="H2" s="33">
        <v>301353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25</v>
      </c>
      <c r="J10" s="75">
        <v>357</v>
      </c>
      <c r="K10" s="75">
        <v>241</v>
      </c>
      <c r="L10" s="75">
        <v>252</v>
      </c>
      <c r="M10" s="75">
        <v>219</v>
      </c>
      <c r="N10" s="75">
        <v>244</v>
      </c>
      <c r="O10" s="75">
        <v>236</v>
      </c>
      <c r="P10" s="75">
        <v>222</v>
      </c>
      <c r="Q10" s="75">
        <v>164</v>
      </c>
      <c r="R10" s="75">
        <v>111</v>
      </c>
      <c r="S10" s="75">
        <v>213</v>
      </c>
      <c r="T10" s="75">
        <v>156</v>
      </c>
      <c r="U10" s="75">
        <v>240</v>
      </c>
      <c r="V10" s="75">
        <v>250</v>
      </c>
      <c r="W10" s="75">
        <v>352</v>
      </c>
      <c r="X10" s="69">
        <v>225</v>
      </c>
      <c r="Y10" s="43">
        <v>231</v>
      </c>
      <c r="Z10" s="43">
        <v>194</v>
      </c>
      <c r="AA10" s="43">
        <v>368</v>
      </c>
      <c r="AB10" s="43">
        <v>431</v>
      </c>
      <c r="AC10" s="43">
        <v>536</v>
      </c>
      <c r="AD10" s="43">
        <v>145</v>
      </c>
      <c r="AE10" s="233">
        <f>IFERROR(SUM(I10:AD10)/SUM(I11:AD11),0)</f>
        <v>0.99613473219215898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25</v>
      </c>
      <c r="J11" s="76">
        <v>359</v>
      </c>
      <c r="K11" s="76">
        <v>242</v>
      </c>
      <c r="L11" s="76">
        <v>253</v>
      </c>
      <c r="M11" s="76">
        <v>221</v>
      </c>
      <c r="N11" s="76">
        <v>244</v>
      </c>
      <c r="O11" s="76">
        <v>235</v>
      </c>
      <c r="P11" s="76">
        <v>222</v>
      </c>
      <c r="Q11" s="76">
        <v>166</v>
      </c>
      <c r="R11" s="76">
        <v>113</v>
      </c>
      <c r="S11" s="76">
        <v>213</v>
      </c>
      <c r="T11" s="76">
        <v>159</v>
      </c>
      <c r="U11" s="76">
        <v>241</v>
      </c>
      <c r="V11" s="76">
        <v>252</v>
      </c>
      <c r="W11" s="76">
        <v>352</v>
      </c>
      <c r="X11" s="70">
        <v>226</v>
      </c>
      <c r="Y11" s="44">
        <v>231</v>
      </c>
      <c r="Z11" s="44">
        <v>195</v>
      </c>
      <c r="AA11" s="44">
        <v>369</v>
      </c>
      <c r="AB11" s="44">
        <v>432</v>
      </c>
      <c r="AC11" s="44">
        <v>538</v>
      </c>
      <c r="AD11" s="44">
        <v>145</v>
      </c>
      <c r="AE11" s="233"/>
    </row>
    <row r="12" spans="1:43" s="46" customFormat="1" ht="8.1" customHeigh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9"/>
      <c r="Y12" s="99"/>
      <c r="Z12" s="99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25</v>
      </c>
      <c r="J13" s="75">
        <v>356</v>
      </c>
      <c r="K13" s="75">
        <v>239</v>
      </c>
      <c r="L13" s="75">
        <v>251</v>
      </c>
      <c r="M13" s="75">
        <v>218</v>
      </c>
      <c r="N13" s="75">
        <v>243</v>
      </c>
      <c r="O13" s="75">
        <v>236</v>
      </c>
      <c r="P13" s="75">
        <v>220</v>
      </c>
      <c r="Q13" s="75">
        <v>164</v>
      </c>
      <c r="R13" s="75">
        <v>110</v>
      </c>
      <c r="S13" s="75">
        <v>213</v>
      </c>
      <c r="T13" s="75">
        <v>154</v>
      </c>
      <c r="U13" s="75">
        <v>240</v>
      </c>
      <c r="V13" s="75">
        <v>248</v>
      </c>
      <c r="W13" s="75">
        <v>352</v>
      </c>
      <c r="X13" s="69">
        <v>224</v>
      </c>
      <c r="Y13" s="43">
        <v>230</v>
      </c>
      <c r="Z13" s="43">
        <v>194</v>
      </c>
      <c r="AA13" s="43">
        <v>368</v>
      </c>
      <c r="AB13" s="43">
        <v>430</v>
      </c>
      <c r="AC13" s="43">
        <v>530</v>
      </c>
      <c r="AD13" s="43">
        <v>143</v>
      </c>
      <c r="AE13" s="233">
        <f>IFERROR(SUM(I13:AD13)/SUM(I14:AD14),0)</f>
        <v>1.0001856320772229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25</v>
      </c>
      <c r="J14" s="76">
        <v>357</v>
      </c>
      <c r="K14" s="76">
        <v>241</v>
      </c>
      <c r="L14" s="76">
        <v>252</v>
      </c>
      <c r="M14" s="76">
        <v>219</v>
      </c>
      <c r="N14" s="76">
        <v>219</v>
      </c>
      <c r="O14" s="76">
        <v>236</v>
      </c>
      <c r="P14" s="76">
        <v>222</v>
      </c>
      <c r="Q14" s="76">
        <v>164</v>
      </c>
      <c r="R14" s="76">
        <v>111</v>
      </c>
      <c r="S14" s="76">
        <v>213</v>
      </c>
      <c r="T14" s="76">
        <v>156</v>
      </c>
      <c r="U14" s="76">
        <v>240</v>
      </c>
      <c r="V14" s="76">
        <v>250</v>
      </c>
      <c r="W14" s="76">
        <v>352</v>
      </c>
      <c r="X14" s="70">
        <v>225</v>
      </c>
      <c r="Y14" s="44">
        <v>231</v>
      </c>
      <c r="Z14" s="44">
        <v>194</v>
      </c>
      <c r="AA14" s="44">
        <v>368</v>
      </c>
      <c r="AB14" s="44">
        <v>431</v>
      </c>
      <c r="AC14" s="44">
        <v>536</v>
      </c>
      <c r="AD14" s="44">
        <v>145</v>
      </c>
      <c r="AE14" s="233"/>
    </row>
    <row r="15" spans="1:43" s="46" customFormat="1" ht="8.1" customHeigh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25</v>
      </c>
      <c r="J16" s="75">
        <v>357</v>
      </c>
      <c r="K16" s="75">
        <v>241</v>
      </c>
      <c r="L16" s="75">
        <v>252</v>
      </c>
      <c r="M16" s="75">
        <v>219</v>
      </c>
      <c r="N16" s="75">
        <v>244</v>
      </c>
      <c r="O16" s="75">
        <v>236</v>
      </c>
      <c r="P16" s="75">
        <v>222</v>
      </c>
      <c r="Q16" s="75">
        <v>164</v>
      </c>
      <c r="R16" s="75">
        <v>111</v>
      </c>
      <c r="S16" s="75">
        <v>213</v>
      </c>
      <c r="T16" s="75">
        <v>156</v>
      </c>
      <c r="U16" s="75">
        <v>240</v>
      </c>
      <c r="V16" s="75">
        <v>250</v>
      </c>
      <c r="W16" s="75">
        <v>352</v>
      </c>
      <c r="X16" s="75">
        <v>225</v>
      </c>
      <c r="Y16" s="43">
        <v>231</v>
      </c>
      <c r="Z16" s="43">
        <v>194</v>
      </c>
      <c r="AA16" s="43">
        <v>368</v>
      </c>
      <c r="AB16" s="43">
        <v>431</v>
      </c>
      <c r="AC16" s="43">
        <v>536</v>
      </c>
      <c r="AD16" s="43">
        <v>145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25</v>
      </c>
      <c r="J17" s="76">
        <v>357</v>
      </c>
      <c r="K17" s="76">
        <v>241</v>
      </c>
      <c r="L17" s="76">
        <v>252</v>
      </c>
      <c r="M17" s="76">
        <v>219</v>
      </c>
      <c r="N17" s="76">
        <v>244</v>
      </c>
      <c r="O17" s="76">
        <v>236</v>
      </c>
      <c r="P17" s="76">
        <v>222</v>
      </c>
      <c r="Q17" s="76">
        <v>164</v>
      </c>
      <c r="R17" s="76">
        <v>111</v>
      </c>
      <c r="S17" s="76">
        <v>213</v>
      </c>
      <c r="T17" s="76">
        <v>156</v>
      </c>
      <c r="U17" s="76">
        <v>240</v>
      </c>
      <c r="V17" s="76">
        <v>250</v>
      </c>
      <c r="W17" s="76">
        <v>352</v>
      </c>
      <c r="X17" s="76">
        <v>225</v>
      </c>
      <c r="Y17" s="44">
        <v>231</v>
      </c>
      <c r="Z17" s="44">
        <v>194</v>
      </c>
      <c r="AA17" s="44">
        <v>368</v>
      </c>
      <c r="AB17" s="44">
        <v>431</v>
      </c>
      <c r="AC17" s="44">
        <v>536</v>
      </c>
      <c r="AD17" s="44">
        <v>145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116</v>
      </c>
      <c r="K19" s="75">
        <v>451</v>
      </c>
      <c r="L19" s="75">
        <v>171</v>
      </c>
      <c r="M19" s="75">
        <v>129</v>
      </c>
      <c r="N19" s="75">
        <v>263</v>
      </c>
      <c r="O19" s="75">
        <v>418</v>
      </c>
      <c r="P19" s="75">
        <v>113</v>
      </c>
      <c r="Q19" s="75">
        <v>313</v>
      </c>
      <c r="R19" s="75">
        <v>75</v>
      </c>
      <c r="S19" s="75">
        <v>128</v>
      </c>
      <c r="T19" s="75">
        <v>213</v>
      </c>
      <c r="U19" s="75">
        <v>124</v>
      </c>
      <c r="V19" s="75">
        <v>142</v>
      </c>
      <c r="W19" s="75">
        <v>539</v>
      </c>
      <c r="X19" s="75">
        <v>155</v>
      </c>
      <c r="Y19" s="43">
        <v>159</v>
      </c>
      <c r="Z19" s="43">
        <v>148</v>
      </c>
      <c r="AA19" s="43">
        <v>282</v>
      </c>
      <c r="AB19" s="43">
        <v>232</v>
      </c>
      <c r="AC19" s="43">
        <v>385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116</v>
      </c>
      <c r="K20" s="76">
        <v>451</v>
      </c>
      <c r="L20" s="76">
        <v>171</v>
      </c>
      <c r="M20" s="76">
        <v>129</v>
      </c>
      <c r="N20" s="76">
        <v>263</v>
      </c>
      <c r="O20" s="76">
        <v>418</v>
      </c>
      <c r="P20" s="76">
        <v>113</v>
      </c>
      <c r="Q20" s="76">
        <v>313</v>
      </c>
      <c r="R20" s="76">
        <v>75</v>
      </c>
      <c r="S20" s="76">
        <v>128</v>
      </c>
      <c r="T20" s="76">
        <v>213</v>
      </c>
      <c r="U20" s="76">
        <v>124</v>
      </c>
      <c r="V20" s="76">
        <v>142</v>
      </c>
      <c r="W20" s="76">
        <v>539</v>
      </c>
      <c r="X20" s="76">
        <v>155</v>
      </c>
      <c r="Y20" s="44">
        <v>159</v>
      </c>
      <c r="Z20" s="44">
        <v>148</v>
      </c>
      <c r="AA20" s="44">
        <v>282</v>
      </c>
      <c r="AB20" s="44">
        <v>232</v>
      </c>
      <c r="AC20" s="44">
        <v>385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275</v>
      </c>
      <c r="J22" s="75">
        <v>311</v>
      </c>
      <c r="K22" s="75">
        <v>584</v>
      </c>
      <c r="L22" s="75">
        <v>402</v>
      </c>
      <c r="M22" s="75">
        <v>282</v>
      </c>
      <c r="N22" s="75">
        <v>286</v>
      </c>
      <c r="O22" s="75">
        <v>457</v>
      </c>
      <c r="P22" s="75">
        <v>269</v>
      </c>
      <c r="Q22" s="75">
        <v>433</v>
      </c>
      <c r="R22" s="75">
        <v>364</v>
      </c>
      <c r="S22" s="75">
        <v>248</v>
      </c>
      <c r="T22" s="75">
        <v>331</v>
      </c>
      <c r="U22" s="75">
        <v>245</v>
      </c>
      <c r="V22" s="75">
        <v>248</v>
      </c>
      <c r="W22" s="75">
        <v>518</v>
      </c>
      <c r="X22" s="75">
        <v>429</v>
      </c>
      <c r="Y22" s="56">
        <v>229</v>
      </c>
      <c r="Z22" s="56">
        <v>165</v>
      </c>
      <c r="AA22" s="56">
        <v>268</v>
      </c>
      <c r="AB22" s="56">
        <v>312</v>
      </c>
      <c r="AC22" s="56">
        <v>287</v>
      </c>
      <c r="AD22" s="56">
        <v>179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275</v>
      </c>
      <c r="J23" s="76">
        <v>311</v>
      </c>
      <c r="K23" s="76">
        <v>584</v>
      </c>
      <c r="L23" s="76">
        <v>402</v>
      </c>
      <c r="M23" s="76">
        <v>282</v>
      </c>
      <c r="N23" s="76">
        <v>286</v>
      </c>
      <c r="O23" s="76">
        <v>457</v>
      </c>
      <c r="P23" s="76">
        <v>269</v>
      </c>
      <c r="Q23" s="76">
        <v>433</v>
      </c>
      <c r="R23" s="76">
        <v>364</v>
      </c>
      <c r="S23" s="76">
        <v>248</v>
      </c>
      <c r="T23" s="76">
        <v>331</v>
      </c>
      <c r="U23" s="76">
        <v>245</v>
      </c>
      <c r="V23" s="76">
        <v>248</v>
      </c>
      <c r="W23" s="76">
        <v>518</v>
      </c>
      <c r="X23" s="76">
        <v>429</v>
      </c>
      <c r="Y23" s="44">
        <v>229</v>
      </c>
      <c r="Z23" s="44">
        <v>165</v>
      </c>
      <c r="AA23" s="44">
        <v>268</v>
      </c>
      <c r="AB23" s="44">
        <v>312</v>
      </c>
      <c r="AC23" s="44">
        <v>287</v>
      </c>
      <c r="AD23" s="44">
        <v>179</v>
      </c>
      <c r="AE23" s="233"/>
    </row>
    <row r="24" spans="1:43" s="31" customFormat="1" ht="15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0</v>
      </c>
      <c r="J25" s="75">
        <v>80</v>
      </c>
      <c r="K25" s="75">
        <v>173</v>
      </c>
      <c r="L25" s="75">
        <v>353</v>
      </c>
      <c r="M25" s="75">
        <v>249</v>
      </c>
      <c r="N25" s="75">
        <v>258</v>
      </c>
      <c r="O25" s="75">
        <v>247</v>
      </c>
      <c r="P25" s="75">
        <v>301</v>
      </c>
      <c r="Q25" s="75">
        <v>149</v>
      </c>
      <c r="R25" s="75">
        <v>144</v>
      </c>
      <c r="S25" s="75">
        <v>221</v>
      </c>
      <c r="T25" s="75">
        <v>130</v>
      </c>
      <c r="U25" s="75">
        <v>210</v>
      </c>
      <c r="V25" s="75">
        <v>139</v>
      </c>
      <c r="W25" s="75">
        <v>263</v>
      </c>
      <c r="X25" s="75">
        <v>244</v>
      </c>
      <c r="Y25" s="43">
        <v>359</v>
      </c>
      <c r="Z25" s="43">
        <v>212</v>
      </c>
      <c r="AA25" s="43">
        <v>179</v>
      </c>
      <c r="AB25" s="43">
        <v>188</v>
      </c>
      <c r="AC25" s="43">
        <v>394</v>
      </c>
      <c r="AD25" s="43">
        <v>108</v>
      </c>
      <c r="AE25" s="233">
        <f>IFERROR(SUM(I25:AD25)/SUM(I26:AD26),0)</f>
        <v>0.99309302827541546</v>
      </c>
    </row>
    <row r="26" spans="1:43" ht="50.1" customHeigh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0</v>
      </c>
      <c r="J26" s="76">
        <v>89</v>
      </c>
      <c r="K26" s="76">
        <v>175</v>
      </c>
      <c r="L26" s="76">
        <v>353</v>
      </c>
      <c r="M26" s="76">
        <v>250</v>
      </c>
      <c r="N26" s="76">
        <v>261</v>
      </c>
      <c r="O26" s="76">
        <v>249</v>
      </c>
      <c r="P26" s="76">
        <v>304</v>
      </c>
      <c r="Q26" s="76">
        <v>150</v>
      </c>
      <c r="R26" s="76">
        <v>144</v>
      </c>
      <c r="S26" s="76">
        <v>222</v>
      </c>
      <c r="T26" s="76">
        <v>134</v>
      </c>
      <c r="U26" s="76">
        <v>210</v>
      </c>
      <c r="V26" s="76">
        <v>140</v>
      </c>
      <c r="W26" s="76">
        <v>264</v>
      </c>
      <c r="X26" s="76">
        <v>246</v>
      </c>
      <c r="Y26" s="44">
        <v>359</v>
      </c>
      <c r="Z26" s="44">
        <v>213</v>
      </c>
      <c r="AA26" s="44">
        <v>179</v>
      </c>
      <c r="AB26" s="44">
        <v>188</v>
      </c>
      <c r="AC26" s="44">
        <v>395</v>
      </c>
      <c r="AD26" s="44">
        <v>108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203" priority="15" operator="greaterThan">
      <formula>95%</formula>
    </cfRule>
    <cfRule type="cellIs" dxfId="202" priority="16" operator="greaterThanOrEqual">
      <formula>90%</formula>
    </cfRule>
    <cfRule type="cellIs" dxfId="201" priority="17" operator="lessThan">
      <formula>89.99%</formula>
    </cfRule>
  </conditionalFormatting>
  <conditionalFormatting sqref="AE13">
    <cfRule type="cellIs" dxfId="200" priority="12" operator="greaterThan">
      <formula>95%</formula>
    </cfRule>
    <cfRule type="cellIs" dxfId="199" priority="13" operator="greaterThanOrEqual">
      <formula>90%</formula>
    </cfRule>
    <cfRule type="cellIs" dxfId="198" priority="14" operator="lessThan">
      <formula>89.99%</formula>
    </cfRule>
  </conditionalFormatting>
  <conditionalFormatting sqref="AE16">
    <cfRule type="cellIs" dxfId="197" priority="9" operator="greaterThan">
      <formula>95%</formula>
    </cfRule>
    <cfRule type="cellIs" dxfId="196" priority="10" operator="greaterThanOrEqual">
      <formula>90%</formula>
    </cfRule>
    <cfRule type="cellIs" dxfId="195" priority="11" operator="lessThan">
      <formula>89.99%</formula>
    </cfRule>
  </conditionalFormatting>
  <conditionalFormatting sqref="AE19">
    <cfRule type="cellIs" dxfId="194" priority="6" operator="greaterThan">
      <formula>95%</formula>
    </cfRule>
    <cfRule type="cellIs" dxfId="193" priority="7" operator="greaterThanOrEqual">
      <formula>90%</formula>
    </cfRule>
    <cfRule type="cellIs" dxfId="192" priority="8" operator="lessThan">
      <formula>89.99%</formula>
    </cfRule>
  </conditionalFormatting>
  <conditionalFormatting sqref="AE22">
    <cfRule type="cellIs" dxfId="191" priority="4" operator="greaterThanOrEqual">
      <formula>100%</formula>
    </cfRule>
    <cfRule type="cellIs" dxfId="190" priority="5" operator="lessThan">
      <formula>99.99%</formula>
    </cfRule>
  </conditionalFormatting>
  <conditionalFormatting sqref="AE25">
    <cfRule type="cellIs" dxfId="189" priority="1" operator="greaterThan">
      <formula>95%</formula>
    </cfRule>
    <cfRule type="cellIs" dxfId="188" priority="2" operator="greaterThanOrEqual">
      <formula>90%</formula>
    </cfRule>
    <cfRule type="cellIs" dxfId="187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29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B8006E"/>
  </sheetPr>
  <dimension ref="A1:AMP48"/>
  <sheetViews>
    <sheetView showGridLines="0" topLeftCell="P1" zoomScale="75" zoomScaleNormal="75" workbookViewId="0">
      <selection activeCell="X13" sqref="X13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13</v>
      </c>
      <c r="F2" s="220" t="s">
        <v>69</v>
      </c>
      <c r="G2" s="220"/>
      <c r="H2" s="33">
        <v>301354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40</v>
      </c>
      <c r="J10" s="75">
        <v>269</v>
      </c>
      <c r="K10" s="75">
        <v>313</v>
      </c>
      <c r="L10" s="75">
        <v>243</v>
      </c>
      <c r="M10" s="75">
        <v>294</v>
      </c>
      <c r="N10" s="75">
        <v>172</v>
      </c>
      <c r="O10" s="75">
        <v>242</v>
      </c>
      <c r="P10" s="75">
        <v>212</v>
      </c>
      <c r="Q10" s="75">
        <v>257</v>
      </c>
      <c r="R10" s="75">
        <v>135</v>
      </c>
      <c r="S10" s="75">
        <v>251</v>
      </c>
      <c r="T10" s="75">
        <v>183</v>
      </c>
      <c r="U10" s="75">
        <v>249</v>
      </c>
      <c r="V10" s="75">
        <v>231</v>
      </c>
      <c r="W10" s="75">
        <v>312</v>
      </c>
      <c r="X10" s="75">
        <v>258</v>
      </c>
      <c r="Y10" s="43">
        <v>304</v>
      </c>
      <c r="Z10" s="43">
        <v>148</v>
      </c>
      <c r="AA10" s="43">
        <v>272</v>
      </c>
      <c r="AB10" s="43">
        <v>359</v>
      </c>
      <c r="AC10" s="43">
        <v>628</v>
      </c>
      <c r="AD10" s="43">
        <v>184</v>
      </c>
      <c r="AE10" s="233">
        <f>IFERROR(SUM(I10:AD10)/SUM(I11:AD11),0)</f>
        <v>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40</v>
      </c>
      <c r="J11" s="76">
        <v>269</v>
      </c>
      <c r="K11" s="76">
        <v>313</v>
      </c>
      <c r="L11" s="76">
        <v>243</v>
      </c>
      <c r="M11" s="76">
        <v>294</v>
      </c>
      <c r="N11" s="76">
        <v>172</v>
      </c>
      <c r="O11" s="76">
        <v>242</v>
      </c>
      <c r="P11" s="76">
        <v>212</v>
      </c>
      <c r="Q11" s="76">
        <v>257</v>
      </c>
      <c r="R11" s="76">
        <v>135</v>
      </c>
      <c r="S11" s="76">
        <v>251</v>
      </c>
      <c r="T11" s="76">
        <v>183</v>
      </c>
      <c r="U11" s="76">
        <v>249</v>
      </c>
      <c r="V11" s="76">
        <v>231</v>
      </c>
      <c r="W11" s="76">
        <v>312</v>
      </c>
      <c r="X11" s="76">
        <v>258</v>
      </c>
      <c r="Y11" s="44">
        <v>304</v>
      </c>
      <c r="Z11" s="44">
        <v>148</v>
      </c>
      <c r="AA11" s="44">
        <v>272</v>
      </c>
      <c r="AB11" s="44">
        <v>359</v>
      </c>
      <c r="AC11" s="44">
        <v>628</v>
      </c>
      <c r="AD11" s="44">
        <v>184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38</v>
      </c>
      <c r="J13" s="75">
        <v>261</v>
      </c>
      <c r="K13" s="75">
        <v>309</v>
      </c>
      <c r="L13" s="75">
        <v>240</v>
      </c>
      <c r="M13" s="75">
        <v>293</v>
      </c>
      <c r="N13" s="75">
        <v>171</v>
      </c>
      <c r="O13" s="75">
        <v>241</v>
      </c>
      <c r="P13" s="75">
        <v>212</v>
      </c>
      <c r="Q13" s="75">
        <v>256</v>
      </c>
      <c r="R13" s="75">
        <v>132</v>
      </c>
      <c r="S13" s="75">
        <v>250</v>
      </c>
      <c r="T13" s="75">
        <v>182</v>
      </c>
      <c r="U13" s="75">
        <v>249</v>
      </c>
      <c r="V13" s="75">
        <v>229</v>
      </c>
      <c r="W13" s="75">
        <v>310</v>
      </c>
      <c r="X13" s="75">
        <v>258</v>
      </c>
      <c r="Y13" s="43">
        <v>302</v>
      </c>
      <c r="Z13" s="43">
        <v>148</v>
      </c>
      <c r="AA13" s="43">
        <v>271</v>
      </c>
      <c r="AB13" s="43">
        <v>357</v>
      </c>
      <c r="AC13" s="43">
        <v>622</v>
      </c>
      <c r="AD13" s="43">
        <v>183</v>
      </c>
      <c r="AE13" s="233">
        <f>IFERROR(SUM(I13:AD13)/SUM(I14:AD14),0)</f>
        <v>0.99244060475161988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40</v>
      </c>
      <c r="J14" s="76">
        <v>269</v>
      </c>
      <c r="K14" s="76">
        <v>313</v>
      </c>
      <c r="L14" s="76">
        <v>243</v>
      </c>
      <c r="M14" s="76">
        <v>294</v>
      </c>
      <c r="N14" s="76">
        <v>172</v>
      </c>
      <c r="O14" s="76">
        <v>242</v>
      </c>
      <c r="P14" s="76">
        <v>212</v>
      </c>
      <c r="Q14" s="76">
        <v>257</v>
      </c>
      <c r="R14" s="76">
        <v>135</v>
      </c>
      <c r="S14" s="76">
        <v>251</v>
      </c>
      <c r="T14" s="76">
        <v>183</v>
      </c>
      <c r="U14" s="76">
        <v>249</v>
      </c>
      <c r="V14" s="76">
        <v>231</v>
      </c>
      <c r="W14" s="76">
        <v>312</v>
      </c>
      <c r="X14" s="76">
        <v>258</v>
      </c>
      <c r="Y14" s="44">
        <v>304</v>
      </c>
      <c r="Z14" s="44">
        <v>148</v>
      </c>
      <c r="AA14" s="44">
        <v>272</v>
      </c>
      <c r="AB14" s="44">
        <v>359</v>
      </c>
      <c r="AC14" s="44">
        <v>628</v>
      </c>
      <c r="AD14" s="44">
        <v>184</v>
      </c>
      <c r="AE14" s="233"/>
    </row>
    <row r="15" spans="1:43" s="46" customFormat="1" ht="8.1" customHeigh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40</v>
      </c>
      <c r="J16" s="75">
        <v>269</v>
      </c>
      <c r="K16" s="75">
        <v>313</v>
      </c>
      <c r="L16" s="75">
        <v>243</v>
      </c>
      <c r="M16" s="75">
        <v>294</v>
      </c>
      <c r="N16" s="75">
        <v>172</v>
      </c>
      <c r="O16" s="75">
        <v>242</v>
      </c>
      <c r="P16" s="75">
        <v>212</v>
      </c>
      <c r="Q16" s="75">
        <v>257</v>
      </c>
      <c r="R16" s="75">
        <v>135</v>
      </c>
      <c r="S16" s="75">
        <v>251</v>
      </c>
      <c r="T16" s="75">
        <v>183</v>
      </c>
      <c r="U16" s="75">
        <v>249</v>
      </c>
      <c r="V16" s="75">
        <v>231</v>
      </c>
      <c r="W16" s="75">
        <v>312</v>
      </c>
      <c r="X16" s="75">
        <v>258</v>
      </c>
      <c r="Y16" s="43">
        <v>304</v>
      </c>
      <c r="Z16" s="43">
        <v>148</v>
      </c>
      <c r="AA16" s="43">
        <v>272</v>
      </c>
      <c r="AB16" s="43">
        <v>359</v>
      </c>
      <c r="AC16" s="43">
        <v>628</v>
      </c>
      <c r="AD16" s="43">
        <v>184</v>
      </c>
      <c r="AE16" s="233">
        <f>IFERROR(SUM(I16:AD16)/SUM(I17:AD17),0)</f>
        <v>1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40</v>
      </c>
      <c r="J17" s="76">
        <v>269</v>
      </c>
      <c r="K17" s="76">
        <v>313</v>
      </c>
      <c r="L17" s="76">
        <v>243</v>
      </c>
      <c r="M17" s="76">
        <v>294</v>
      </c>
      <c r="N17" s="76">
        <v>172</v>
      </c>
      <c r="O17" s="76">
        <v>242</v>
      </c>
      <c r="P17" s="76">
        <v>212</v>
      </c>
      <c r="Q17" s="76">
        <v>257</v>
      </c>
      <c r="R17" s="76">
        <v>135</v>
      </c>
      <c r="S17" s="76">
        <v>251</v>
      </c>
      <c r="T17" s="76">
        <v>183</v>
      </c>
      <c r="U17" s="76">
        <v>249</v>
      </c>
      <c r="V17" s="76">
        <v>231</v>
      </c>
      <c r="W17" s="76">
        <v>312</v>
      </c>
      <c r="X17" s="76">
        <v>258</v>
      </c>
      <c r="Y17" s="44">
        <v>304</v>
      </c>
      <c r="Z17" s="44">
        <v>148</v>
      </c>
      <c r="AA17" s="44">
        <v>272</v>
      </c>
      <c r="AB17" s="44">
        <v>359</v>
      </c>
      <c r="AC17" s="44">
        <v>628</v>
      </c>
      <c r="AD17" s="44">
        <v>184</v>
      </c>
      <c r="AE17" s="233"/>
    </row>
    <row r="18" spans="1:43" s="46" customFormat="1" ht="8.1" customHeigh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0</v>
      </c>
      <c r="K19" s="75">
        <v>101</v>
      </c>
      <c r="L19" s="75">
        <v>500</v>
      </c>
      <c r="M19" s="75">
        <v>68</v>
      </c>
      <c r="N19" s="75">
        <v>467</v>
      </c>
      <c r="O19" s="75">
        <v>128</v>
      </c>
      <c r="P19" s="75">
        <v>166</v>
      </c>
      <c r="Q19" s="75">
        <v>229</v>
      </c>
      <c r="R19" s="75">
        <v>215</v>
      </c>
      <c r="S19" s="75">
        <v>247</v>
      </c>
      <c r="T19" s="75">
        <v>275</v>
      </c>
      <c r="U19" s="75">
        <v>0</v>
      </c>
      <c r="V19" s="75">
        <v>246</v>
      </c>
      <c r="W19" s="75">
        <v>396</v>
      </c>
      <c r="X19" s="75">
        <v>301</v>
      </c>
      <c r="Y19" s="43">
        <v>162</v>
      </c>
      <c r="Z19" s="43">
        <v>171</v>
      </c>
      <c r="AA19" s="43">
        <v>299</v>
      </c>
      <c r="AB19" s="43">
        <v>84</v>
      </c>
      <c r="AC19" s="43">
        <v>460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0</v>
      </c>
      <c r="K20" s="76">
        <v>101</v>
      </c>
      <c r="L20" s="76">
        <v>500</v>
      </c>
      <c r="M20" s="76">
        <v>68</v>
      </c>
      <c r="N20" s="76">
        <v>467</v>
      </c>
      <c r="O20" s="76">
        <v>128</v>
      </c>
      <c r="P20" s="76">
        <v>166</v>
      </c>
      <c r="Q20" s="76">
        <v>229</v>
      </c>
      <c r="R20" s="76">
        <v>215</v>
      </c>
      <c r="S20" s="76">
        <v>247</v>
      </c>
      <c r="T20" s="76">
        <v>275</v>
      </c>
      <c r="U20" s="76">
        <v>0</v>
      </c>
      <c r="V20" s="76">
        <v>246</v>
      </c>
      <c r="W20" s="76">
        <v>396</v>
      </c>
      <c r="X20" s="76">
        <v>301</v>
      </c>
      <c r="Y20" s="44">
        <v>162</v>
      </c>
      <c r="Z20" s="44">
        <v>171</v>
      </c>
      <c r="AA20" s="44">
        <v>299</v>
      </c>
      <c r="AB20" s="44">
        <v>84</v>
      </c>
      <c r="AC20" s="44">
        <v>460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109</v>
      </c>
      <c r="J22" s="75">
        <v>108</v>
      </c>
      <c r="K22" s="75">
        <v>168</v>
      </c>
      <c r="L22" s="75">
        <v>413</v>
      </c>
      <c r="M22" s="75">
        <v>183</v>
      </c>
      <c r="N22" s="75">
        <v>411</v>
      </c>
      <c r="O22" s="75">
        <v>249</v>
      </c>
      <c r="P22" s="75">
        <v>180</v>
      </c>
      <c r="Q22" s="75">
        <v>238</v>
      </c>
      <c r="R22" s="75">
        <v>304</v>
      </c>
      <c r="S22" s="75">
        <v>228</v>
      </c>
      <c r="T22" s="75">
        <v>353</v>
      </c>
      <c r="U22" s="75">
        <v>158</v>
      </c>
      <c r="V22" s="75">
        <v>203</v>
      </c>
      <c r="W22" s="75">
        <v>289</v>
      </c>
      <c r="X22" s="75">
        <v>375</v>
      </c>
      <c r="Y22" s="56">
        <v>213</v>
      </c>
      <c r="Z22" s="56">
        <v>226</v>
      </c>
      <c r="AA22" s="56">
        <v>325</v>
      </c>
      <c r="AB22" s="56">
        <v>203</v>
      </c>
      <c r="AC22" s="56">
        <v>236</v>
      </c>
      <c r="AD22" s="56">
        <v>230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109</v>
      </c>
      <c r="J23" s="76">
        <v>108</v>
      </c>
      <c r="K23" s="76">
        <v>168</v>
      </c>
      <c r="L23" s="76">
        <v>413</v>
      </c>
      <c r="M23" s="76">
        <v>183</v>
      </c>
      <c r="N23" s="76">
        <v>411</v>
      </c>
      <c r="O23" s="76">
        <v>249</v>
      </c>
      <c r="P23" s="76">
        <v>180</v>
      </c>
      <c r="Q23" s="76">
        <v>238</v>
      </c>
      <c r="R23" s="76">
        <v>304</v>
      </c>
      <c r="S23" s="76">
        <v>228</v>
      </c>
      <c r="T23" s="76">
        <v>353</v>
      </c>
      <c r="U23" s="76">
        <v>158</v>
      </c>
      <c r="V23" s="76">
        <v>203</v>
      </c>
      <c r="W23" s="76">
        <v>289</v>
      </c>
      <c r="X23" s="76">
        <v>375</v>
      </c>
      <c r="Y23" s="44">
        <v>213</v>
      </c>
      <c r="Z23" s="44">
        <v>226</v>
      </c>
      <c r="AA23" s="44">
        <v>325</v>
      </c>
      <c r="AB23" s="44">
        <v>203</v>
      </c>
      <c r="AC23" s="44">
        <v>236</v>
      </c>
      <c r="AD23" s="44">
        <v>230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0</v>
      </c>
      <c r="J25" s="75">
        <v>1</v>
      </c>
      <c r="K25" s="75">
        <v>36</v>
      </c>
      <c r="L25" s="75">
        <v>255</v>
      </c>
      <c r="M25" s="75">
        <v>298</v>
      </c>
      <c r="N25" s="75">
        <v>231</v>
      </c>
      <c r="O25" s="75">
        <v>290</v>
      </c>
      <c r="P25" s="75">
        <v>235</v>
      </c>
      <c r="Q25" s="75">
        <v>171</v>
      </c>
      <c r="R25" s="75">
        <v>149</v>
      </c>
      <c r="S25" s="75">
        <v>292</v>
      </c>
      <c r="T25" s="75">
        <v>150</v>
      </c>
      <c r="U25" s="75">
        <v>195</v>
      </c>
      <c r="V25" s="75">
        <v>201</v>
      </c>
      <c r="W25" s="75">
        <v>298</v>
      </c>
      <c r="X25" s="75">
        <v>215</v>
      </c>
      <c r="Y25" s="43">
        <v>324</v>
      </c>
      <c r="Z25" s="43">
        <v>158</v>
      </c>
      <c r="AA25" s="43">
        <v>200</v>
      </c>
      <c r="AB25" s="43">
        <v>206</v>
      </c>
      <c r="AC25" s="43">
        <v>415</v>
      </c>
      <c r="AD25" s="43">
        <v>6</v>
      </c>
      <c r="AE25" s="233">
        <f>IFERROR(SUM(I25:AD25)/SUM(I26:AD26),0)</f>
        <v>0.99746368457459078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0</v>
      </c>
      <c r="J26" s="76">
        <v>1</v>
      </c>
      <c r="K26" s="76">
        <v>37</v>
      </c>
      <c r="L26" s="76">
        <v>255</v>
      </c>
      <c r="M26" s="76">
        <v>300</v>
      </c>
      <c r="N26" s="76">
        <v>232</v>
      </c>
      <c r="O26" s="76">
        <v>290</v>
      </c>
      <c r="P26" s="76">
        <v>241</v>
      </c>
      <c r="Q26" s="76">
        <v>172</v>
      </c>
      <c r="R26" s="76">
        <v>149</v>
      </c>
      <c r="S26" s="76">
        <v>292</v>
      </c>
      <c r="T26" s="76">
        <v>150</v>
      </c>
      <c r="U26" s="76">
        <v>195</v>
      </c>
      <c r="V26" s="76">
        <v>201</v>
      </c>
      <c r="W26" s="76">
        <v>298</v>
      </c>
      <c r="X26" s="76">
        <v>215</v>
      </c>
      <c r="Y26" s="44">
        <v>324</v>
      </c>
      <c r="Z26" s="44">
        <v>158</v>
      </c>
      <c r="AA26" s="44">
        <v>200</v>
      </c>
      <c r="AB26" s="44">
        <v>206</v>
      </c>
      <c r="AC26" s="44">
        <v>415</v>
      </c>
      <c r="AD26" s="44">
        <v>6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186" priority="15" operator="greaterThan">
      <formula>95%</formula>
    </cfRule>
    <cfRule type="cellIs" dxfId="185" priority="16" operator="greaterThanOrEqual">
      <formula>90%</formula>
    </cfRule>
    <cfRule type="cellIs" dxfId="184" priority="17" operator="lessThan">
      <formula>89.99%</formula>
    </cfRule>
  </conditionalFormatting>
  <conditionalFormatting sqref="AE13">
    <cfRule type="cellIs" dxfId="183" priority="12" operator="greaterThan">
      <formula>95%</formula>
    </cfRule>
    <cfRule type="cellIs" dxfId="182" priority="13" operator="greaterThanOrEqual">
      <formula>90%</formula>
    </cfRule>
    <cfRule type="cellIs" dxfId="181" priority="14" operator="lessThan">
      <formula>89.99%</formula>
    </cfRule>
  </conditionalFormatting>
  <conditionalFormatting sqref="AE16">
    <cfRule type="cellIs" dxfId="180" priority="9" operator="greaterThan">
      <formula>95%</formula>
    </cfRule>
    <cfRule type="cellIs" dxfId="179" priority="10" operator="greaterThanOrEqual">
      <formula>90%</formula>
    </cfRule>
    <cfRule type="cellIs" dxfId="178" priority="11" operator="lessThan">
      <formula>89.99%</formula>
    </cfRule>
  </conditionalFormatting>
  <conditionalFormatting sqref="AE19">
    <cfRule type="cellIs" dxfId="177" priority="6" operator="greaterThan">
      <formula>95%</formula>
    </cfRule>
    <cfRule type="cellIs" dxfId="176" priority="7" operator="greaterThanOrEqual">
      <formula>90%</formula>
    </cfRule>
    <cfRule type="cellIs" dxfId="175" priority="8" operator="lessThan">
      <formula>89.99%</formula>
    </cfRule>
  </conditionalFormatting>
  <conditionalFormatting sqref="AE22">
    <cfRule type="cellIs" dxfId="174" priority="4" operator="greaterThanOrEqual">
      <formula>100%</formula>
    </cfRule>
    <cfRule type="cellIs" dxfId="173" priority="5" operator="lessThan">
      <formula>99.99%</formula>
    </cfRule>
  </conditionalFormatting>
  <conditionalFormatting sqref="AE25">
    <cfRule type="cellIs" dxfId="172" priority="1" operator="greaterThan">
      <formula>95%</formula>
    </cfRule>
    <cfRule type="cellIs" dxfId="171" priority="2" operator="greaterThanOrEqual">
      <formula>90%</formula>
    </cfRule>
    <cfRule type="cellIs" dxfId="170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2A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B8006E"/>
  </sheetPr>
  <dimension ref="A1:AMP48"/>
  <sheetViews>
    <sheetView showGridLines="0" topLeftCell="Q1" zoomScale="75" zoomScaleNormal="75" workbookViewId="0">
      <selection activeCell="AE13" sqref="AE13:AE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13</v>
      </c>
      <c r="F2" s="220" t="s">
        <v>69</v>
      </c>
      <c r="G2" s="220"/>
      <c r="H2" s="33">
        <v>301355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6</v>
      </c>
      <c r="J10" s="75">
        <v>210</v>
      </c>
      <c r="K10" s="75">
        <v>150</v>
      </c>
      <c r="L10" s="75">
        <v>178</v>
      </c>
      <c r="M10" s="75">
        <v>150</v>
      </c>
      <c r="N10" s="75">
        <v>115</v>
      </c>
      <c r="O10" s="75">
        <v>143</v>
      </c>
      <c r="P10" s="75">
        <v>180</v>
      </c>
      <c r="Q10" s="75">
        <v>159</v>
      </c>
      <c r="R10" s="75">
        <v>111</v>
      </c>
      <c r="S10" s="75">
        <v>232</v>
      </c>
      <c r="T10" s="75">
        <v>197</v>
      </c>
      <c r="U10" s="75">
        <v>169</v>
      </c>
      <c r="V10" s="75">
        <v>321</v>
      </c>
      <c r="W10" s="75">
        <v>370</v>
      </c>
      <c r="X10" s="75">
        <v>247</v>
      </c>
      <c r="Y10" s="43">
        <v>173</v>
      </c>
      <c r="Z10" s="43">
        <v>150</v>
      </c>
      <c r="AA10" s="43">
        <v>247</v>
      </c>
      <c r="AB10" s="43">
        <v>467</v>
      </c>
      <c r="AC10" s="43">
        <v>495</v>
      </c>
      <c r="AD10" s="43">
        <v>106</v>
      </c>
      <c r="AE10" s="233">
        <f>IFERROR(SUM(I10:AD10)/SUM(I11:AD11),0)</f>
        <v>0.99435028248587576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6</v>
      </c>
      <c r="J11" s="76">
        <v>210</v>
      </c>
      <c r="K11" s="76">
        <v>151</v>
      </c>
      <c r="L11" s="76">
        <v>180</v>
      </c>
      <c r="M11" s="76">
        <v>152</v>
      </c>
      <c r="N11" s="76">
        <v>122</v>
      </c>
      <c r="O11" s="76">
        <v>146</v>
      </c>
      <c r="P11" s="76">
        <v>188</v>
      </c>
      <c r="Q11" s="76">
        <v>160</v>
      </c>
      <c r="R11" s="76">
        <v>112</v>
      </c>
      <c r="S11" s="76">
        <v>232</v>
      </c>
      <c r="T11" s="76">
        <v>197</v>
      </c>
      <c r="U11" s="76">
        <v>169</v>
      </c>
      <c r="V11" s="76">
        <v>322</v>
      </c>
      <c r="W11" s="76">
        <v>370</v>
      </c>
      <c r="X11" s="76">
        <v>247</v>
      </c>
      <c r="Y11" s="44">
        <v>173</v>
      </c>
      <c r="Z11" s="44">
        <v>150</v>
      </c>
      <c r="AA11" s="44">
        <v>247</v>
      </c>
      <c r="AB11" s="44">
        <v>467</v>
      </c>
      <c r="AC11" s="44">
        <v>495</v>
      </c>
      <c r="AD11" s="44">
        <v>106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6</v>
      </c>
      <c r="J13" s="75">
        <v>210</v>
      </c>
      <c r="K13" s="75">
        <v>149</v>
      </c>
      <c r="L13" s="75">
        <v>178</v>
      </c>
      <c r="M13" s="75">
        <v>150</v>
      </c>
      <c r="N13" s="75">
        <v>114</v>
      </c>
      <c r="O13" s="75">
        <v>142</v>
      </c>
      <c r="P13" s="75">
        <v>180</v>
      </c>
      <c r="Q13" s="75">
        <v>159</v>
      </c>
      <c r="R13" s="75">
        <v>110</v>
      </c>
      <c r="S13" s="75">
        <v>232</v>
      </c>
      <c r="T13" s="75">
        <v>196</v>
      </c>
      <c r="U13" s="75">
        <v>169</v>
      </c>
      <c r="V13" s="75">
        <v>321</v>
      </c>
      <c r="W13" s="75">
        <v>369</v>
      </c>
      <c r="X13" s="75">
        <v>247</v>
      </c>
      <c r="Y13" s="43">
        <v>173</v>
      </c>
      <c r="Z13" s="43">
        <v>150</v>
      </c>
      <c r="AA13" s="43">
        <v>247</v>
      </c>
      <c r="AB13" s="43">
        <v>467</v>
      </c>
      <c r="AC13" s="43">
        <v>490</v>
      </c>
      <c r="AD13" s="43">
        <v>105</v>
      </c>
      <c r="AE13" s="233">
        <f>IFERROR(SUM(I13:AD13)/SUM(I14:AD14),0)</f>
        <v>0.99759562841530058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6</v>
      </c>
      <c r="J14" s="76">
        <v>210</v>
      </c>
      <c r="K14" s="76">
        <v>150</v>
      </c>
      <c r="L14" s="76">
        <v>178</v>
      </c>
      <c r="M14" s="76">
        <v>150</v>
      </c>
      <c r="N14" s="76">
        <v>115</v>
      </c>
      <c r="O14" s="76">
        <v>143</v>
      </c>
      <c r="P14" s="76">
        <v>180</v>
      </c>
      <c r="Q14" s="76">
        <v>159</v>
      </c>
      <c r="R14" s="76">
        <v>111</v>
      </c>
      <c r="S14" s="76">
        <v>232</v>
      </c>
      <c r="T14" s="76">
        <v>197</v>
      </c>
      <c r="U14" s="76">
        <v>169</v>
      </c>
      <c r="V14" s="76">
        <v>321</v>
      </c>
      <c r="W14" s="76">
        <v>370</v>
      </c>
      <c r="X14" s="76">
        <v>247</v>
      </c>
      <c r="Y14" s="44">
        <v>173</v>
      </c>
      <c r="Z14" s="44">
        <v>150</v>
      </c>
      <c r="AA14" s="44">
        <v>247</v>
      </c>
      <c r="AB14" s="44">
        <v>467</v>
      </c>
      <c r="AC14" s="44">
        <v>494</v>
      </c>
      <c r="AD14" s="44">
        <v>106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6</v>
      </c>
      <c r="J16" s="75">
        <v>210</v>
      </c>
      <c r="K16" s="75">
        <v>150</v>
      </c>
      <c r="L16" s="75">
        <v>178</v>
      </c>
      <c r="M16" s="75">
        <v>150</v>
      </c>
      <c r="N16" s="75">
        <v>114</v>
      </c>
      <c r="O16" s="75">
        <v>143</v>
      </c>
      <c r="P16" s="75">
        <v>180</v>
      </c>
      <c r="Q16" s="75">
        <v>159</v>
      </c>
      <c r="R16" s="75">
        <v>111</v>
      </c>
      <c r="S16" s="75">
        <v>232</v>
      </c>
      <c r="T16" s="75">
        <v>196</v>
      </c>
      <c r="U16" s="75">
        <v>169</v>
      </c>
      <c r="V16" s="75">
        <v>321</v>
      </c>
      <c r="W16" s="75">
        <v>370</v>
      </c>
      <c r="X16" s="75">
        <v>247</v>
      </c>
      <c r="Y16" s="43">
        <v>173</v>
      </c>
      <c r="Z16" s="43">
        <v>150</v>
      </c>
      <c r="AA16" s="43">
        <v>247</v>
      </c>
      <c r="AB16" s="43">
        <v>466</v>
      </c>
      <c r="AC16" s="43">
        <v>494</v>
      </c>
      <c r="AD16" s="43">
        <v>106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6</v>
      </c>
      <c r="J17" s="76">
        <v>210</v>
      </c>
      <c r="K17" s="76">
        <v>150</v>
      </c>
      <c r="L17" s="76">
        <v>178</v>
      </c>
      <c r="M17" s="76">
        <v>150</v>
      </c>
      <c r="N17" s="76">
        <v>114</v>
      </c>
      <c r="O17" s="76">
        <v>143</v>
      </c>
      <c r="P17" s="76">
        <v>180</v>
      </c>
      <c r="Q17" s="76">
        <v>159</v>
      </c>
      <c r="R17" s="76">
        <v>111</v>
      </c>
      <c r="S17" s="76">
        <v>232</v>
      </c>
      <c r="T17" s="76">
        <v>196</v>
      </c>
      <c r="U17" s="76">
        <v>169</v>
      </c>
      <c r="V17" s="76">
        <v>321</v>
      </c>
      <c r="W17" s="76">
        <v>370</v>
      </c>
      <c r="X17" s="76">
        <v>247</v>
      </c>
      <c r="Y17" s="44">
        <v>173</v>
      </c>
      <c r="Z17" s="44">
        <v>150</v>
      </c>
      <c r="AA17" s="44">
        <v>247</v>
      </c>
      <c r="AB17" s="44">
        <v>466</v>
      </c>
      <c r="AC17" s="44">
        <v>494</v>
      </c>
      <c r="AD17" s="44">
        <v>106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58</v>
      </c>
      <c r="K19" s="75">
        <v>122</v>
      </c>
      <c r="L19" s="75">
        <v>208</v>
      </c>
      <c r="M19" s="75">
        <v>43</v>
      </c>
      <c r="N19" s="75">
        <v>290</v>
      </c>
      <c r="O19" s="75">
        <v>88</v>
      </c>
      <c r="P19" s="75">
        <v>77</v>
      </c>
      <c r="Q19" s="75">
        <v>255</v>
      </c>
      <c r="R19" s="75">
        <v>140</v>
      </c>
      <c r="S19" s="75">
        <v>145</v>
      </c>
      <c r="T19" s="75">
        <v>232</v>
      </c>
      <c r="U19" s="75">
        <v>27</v>
      </c>
      <c r="V19" s="75">
        <v>169</v>
      </c>
      <c r="W19" s="75">
        <v>486</v>
      </c>
      <c r="X19" s="75">
        <v>205</v>
      </c>
      <c r="Y19" s="43">
        <v>365</v>
      </c>
      <c r="Z19" s="43">
        <v>50</v>
      </c>
      <c r="AA19" s="43">
        <v>223</v>
      </c>
      <c r="AB19" s="43">
        <v>83</v>
      </c>
      <c r="AC19" s="43">
        <v>445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58</v>
      </c>
      <c r="K20" s="76">
        <v>122</v>
      </c>
      <c r="L20" s="76">
        <v>208</v>
      </c>
      <c r="M20" s="76">
        <v>43</v>
      </c>
      <c r="N20" s="76">
        <v>290</v>
      </c>
      <c r="O20" s="76">
        <v>88</v>
      </c>
      <c r="P20" s="76">
        <v>77</v>
      </c>
      <c r="Q20" s="76">
        <v>255</v>
      </c>
      <c r="R20" s="76">
        <v>140</v>
      </c>
      <c r="S20" s="76">
        <v>145</v>
      </c>
      <c r="T20" s="76">
        <v>232</v>
      </c>
      <c r="U20" s="76">
        <v>27</v>
      </c>
      <c r="V20" s="76">
        <v>169</v>
      </c>
      <c r="W20" s="76">
        <v>486</v>
      </c>
      <c r="X20" s="76">
        <v>205</v>
      </c>
      <c r="Y20" s="44">
        <v>365</v>
      </c>
      <c r="Z20" s="44">
        <v>50</v>
      </c>
      <c r="AA20" s="44">
        <v>223</v>
      </c>
      <c r="AB20" s="44">
        <v>83</v>
      </c>
      <c r="AC20" s="44">
        <v>445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264</v>
      </c>
      <c r="J22" s="75">
        <v>259</v>
      </c>
      <c r="K22" s="75">
        <v>283</v>
      </c>
      <c r="L22" s="75">
        <v>282</v>
      </c>
      <c r="M22" s="75">
        <v>169</v>
      </c>
      <c r="N22" s="75">
        <v>275</v>
      </c>
      <c r="O22" s="75">
        <v>189</v>
      </c>
      <c r="P22" s="75">
        <v>172</v>
      </c>
      <c r="Q22" s="75">
        <v>312</v>
      </c>
      <c r="R22" s="75">
        <v>272</v>
      </c>
      <c r="S22" s="75">
        <v>270</v>
      </c>
      <c r="T22" s="75">
        <v>347</v>
      </c>
      <c r="U22" s="75">
        <v>174</v>
      </c>
      <c r="V22" s="75">
        <v>170</v>
      </c>
      <c r="W22" s="75">
        <v>426</v>
      </c>
      <c r="X22" s="75">
        <v>232</v>
      </c>
      <c r="Y22" s="56">
        <v>351</v>
      </c>
      <c r="Z22" s="56">
        <v>183</v>
      </c>
      <c r="AA22" s="56">
        <v>232</v>
      </c>
      <c r="AB22" s="56">
        <v>170</v>
      </c>
      <c r="AC22" s="56">
        <v>295</v>
      </c>
      <c r="AD22" s="56">
        <v>290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264</v>
      </c>
      <c r="J23" s="76">
        <v>259</v>
      </c>
      <c r="K23" s="76">
        <v>283</v>
      </c>
      <c r="L23" s="76">
        <v>282</v>
      </c>
      <c r="M23" s="76">
        <v>169</v>
      </c>
      <c r="N23" s="76">
        <v>275</v>
      </c>
      <c r="O23" s="76">
        <v>189</v>
      </c>
      <c r="P23" s="76">
        <v>172</v>
      </c>
      <c r="Q23" s="76">
        <v>312</v>
      </c>
      <c r="R23" s="76">
        <v>272</v>
      </c>
      <c r="S23" s="76">
        <v>270</v>
      </c>
      <c r="T23" s="76">
        <v>347</v>
      </c>
      <c r="U23" s="76">
        <v>174</v>
      </c>
      <c r="V23" s="76">
        <v>170</v>
      </c>
      <c r="W23" s="76">
        <v>426</v>
      </c>
      <c r="X23" s="76">
        <v>232</v>
      </c>
      <c r="Y23" s="44">
        <v>351</v>
      </c>
      <c r="Z23" s="44">
        <v>183</v>
      </c>
      <c r="AA23" s="44">
        <v>232</v>
      </c>
      <c r="AB23" s="44">
        <v>170</v>
      </c>
      <c r="AC23" s="44">
        <v>295</v>
      </c>
      <c r="AD23" s="44">
        <v>290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63</v>
      </c>
      <c r="J25" s="75">
        <v>63</v>
      </c>
      <c r="K25" s="75">
        <v>98</v>
      </c>
      <c r="L25" s="75">
        <v>209</v>
      </c>
      <c r="M25" s="75">
        <v>156</v>
      </c>
      <c r="N25" s="75">
        <v>181</v>
      </c>
      <c r="O25" s="75">
        <v>174</v>
      </c>
      <c r="P25" s="75">
        <v>94</v>
      </c>
      <c r="Q25" s="75">
        <v>115</v>
      </c>
      <c r="R25" s="75">
        <v>180</v>
      </c>
      <c r="S25" s="75">
        <v>141</v>
      </c>
      <c r="T25" s="75">
        <v>155</v>
      </c>
      <c r="U25" s="75">
        <v>200</v>
      </c>
      <c r="V25" s="75">
        <v>172</v>
      </c>
      <c r="W25" s="75">
        <v>224</v>
      </c>
      <c r="X25" s="75">
        <v>399</v>
      </c>
      <c r="Y25" s="43">
        <v>246</v>
      </c>
      <c r="Z25" s="43">
        <v>218</v>
      </c>
      <c r="AA25" s="43">
        <v>174</v>
      </c>
      <c r="AB25" s="43">
        <v>145</v>
      </c>
      <c r="AC25" s="43">
        <v>313</v>
      </c>
      <c r="AD25" s="43">
        <v>5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63</v>
      </c>
      <c r="J26" s="76">
        <v>63</v>
      </c>
      <c r="K26" s="76">
        <v>98</v>
      </c>
      <c r="L26" s="76">
        <v>209</v>
      </c>
      <c r="M26" s="76">
        <v>156</v>
      </c>
      <c r="N26" s="76">
        <v>181</v>
      </c>
      <c r="O26" s="76">
        <v>174</v>
      </c>
      <c r="P26" s="76">
        <v>94</v>
      </c>
      <c r="Q26" s="76">
        <v>115</v>
      </c>
      <c r="R26" s="76">
        <v>180</v>
      </c>
      <c r="S26" s="76">
        <v>141</v>
      </c>
      <c r="T26" s="76">
        <v>155</v>
      </c>
      <c r="U26" s="76">
        <v>200</v>
      </c>
      <c r="V26" s="76">
        <v>172</v>
      </c>
      <c r="W26" s="76">
        <v>224</v>
      </c>
      <c r="X26" s="76">
        <v>399</v>
      </c>
      <c r="Y26" s="44">
        <v>246</v>
      </c>
      <c r="Z26" s="44">
        <v>218</v>
      </c>
      <c r="AA26" s="44">
        <v>174</v>
      </c>
      <c r="AB26" s="44">
        <v>145</v>
      </c>
      <c r="AC26" s="44">
        <v>313</v>
      </c>
      <c r="AD26" s="44">
        <v>5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169" priority="15" operator="greaterThan">
      <formula>95%</formula>
    </cfRule>
    <cfRule type="cellIs" dxfId="168" priority="16" operator="greaterThanOrEqual">
      <formula>90%</formula>
    </cfRule>
    <cfRule type="cellIs" dxfId="167" priority="17" operator="lessThan">
      <formula>89.99%</formula>
    </cfRule>
  </conditionalFormatting>
  <conditionalFormatting sqref="AE13">
    <cfRule type="cellIs" dxfId="166" priority="12" operator="greaterThan">
      <formula>95%</formula>
    </cfRule>
    <cfRule type="cellIs" dxfId="165" priority="13" operator="greaterThanOrEqual">
      <formula>90%</formula>
    </cfRule>
    <cfRule type="cellIs" dxfId="164" priority="14" operator="lessThan">
      <formula>89.99%</formula>
    </cfRule>
  </conditionalFormatting>
  <conditionalFormatting sqref="AE16">
    <cfRule type="cellIs" dxfId="163" priority="9" operator="greaterThan">
      <formula>95%</formula>
    </cfRule>
    <cfRule type="cellIs" dxfId="162" priority="10" operator="greaterThanOrEqual">
      <formula>90%</formula>
    </cfRule>
    <cfRule type="cellIs" dxfId="161" priority="11" operator="lessThan">
      <formula>89.99%</formula>
    </cfRule>
  </conditionalFormatting>
  <conditionalFormatting sqref="AE19">
    <cfRule type="cellIs" dxfId="160" priority="6" operator="greaterThan">
      <formula>95%</formula>
    </cfRule>
    <cfRule type="cellIs" dxfId="159" priority="7" operator="greaterThanOrEqual">
      <formula>90%</formula>
    </cfRule>
    <cfRule type="cellIs" dxfId="158" priority="8" operator="lessThan">
      <formula>89.99%</formula>
    </cfRule>
  </conditionalFormatting>
  <conditionalFormatting sqref="AE22">
    <cfRule type="cellIs" dxfId="157" priority="4" operator="greaterThanOrEqual">
      <formula>100%</formula>
    </cfRule>
    <cfRule type="cellIs" dxfId="156" priority="5" operator="lessThan">
      <formula>99.99%</formula>
    </cfRule>
  </conditionalFormatting>
  <conditionalFormatting sqref="AE25">
    <cfRule type="cellIs" dxfId="155" priority="1" operator="greaterThan">
      <formula>95%</formula>
    </cfRule>
    <cfRule type="cellIs" dxfId="154" priority="2" operator="greaterThanOrEqual">
      <formula>90%</formula>
    </cfRule>
    <cfRule type="cellIs" dxfId="153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2B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385724"/>
  </sheetPr>
  <dimension ref="A1:AMP48"/>
  <sheetViews>
    <sheetView showGridLines="0" topLeftCell="AB2" zoomScale="75" zoomScaleNormal="75" workbookViewId="0">
      <selection activeCell="AB13" sqref="AB13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14</v>
      </c>
      <c r="F2" s="220" t="s">
        <v>69</v>
      </c>
      <c r="G2" s="220"/>
      <c r="H2" s="33">
        <v>301451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25" t="s">
        <v>71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60</v>
      </c>
      <c r="J10" s="100">
        <v>257</v>
      </c>
      <c r="K10" s="100">
        <v>210</v>
      </c>
      <c r="L10" s="100">
        <v>283</v>
      </c>
      <c r="M10" s="100">
        <v>321</v>
      </c>
      <c r="N10" s="100">
        <v>306</v>
      </c>
      <c r="O10" s="100">
        <v>325</v>
      </c>
      <c r="P10" s="100">
        <v>313</v>
      </c>
      <c r="Q10" s="100">
        <v>252</v>
      </c>
      <c r="R10" s="100">
        <v>220</v>
      </c>
      <c r="S10" s="100">
        <v>394</v>
      </c>
      <c r="T10" s="100">
        <v>365</v>
      </c>
      <c r="U10" s="100">
        <v>324</v>
      </c>
      <c r="V10" s="100">
        <v>447</v>
      </c>
      <c r="W10" s="100">
        <v>368</v>
      </c>
      <c r="X10" s="100">
        <v>411</v>
      </c>
      <c r="Y10" s="100">
        <v>403</v>
      </c>
      <c r="Z10" s="100">
        <v>391</v>
      </c>
      <c r="AA10" s="100">
        <v>538</v>
      </c>
      <c r="AB10" s="100">
        <v>790</v>
      </c>
      <c r="AC10" s="100">
        <v>1132</v>
      </c>
      <c r="AD10" s="100">
        <v>357</v>
      </c>
      <c r="AE10" s="258">
        <v>1</v>
      </c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60</v>
      </c>
      <c r="J11" s="101">
        <v>257</v>
      </c>
      <c r="K11" s="101">
        <v>210</v>
      </c>
      <c r="L11" s="101">
        <v>283</v>
      </c>
      <c r="M11" s="101">
        <v>321</v>
      </c>
      <c r="N11" s="101">
        <v>306</v>
      </c>
      <c r="O11" s="101">
        <v>325</v>
      </c>
      <c r="P11" s="101">
        <v>313</v>
      </c>
      <c r="Q11" s="101">
        <v>252</v>
      </c>
      <c r="R11" s="101">
        <v>220</v>
      </c>
      <c r="S11" s="101">
        <v>394</v>
      </c>
      <c r="T11" s="101">
        <v>365</v>
      </c>
      <c r="U11" s="101">
        <v>324</v>
      </c>
      <c r="V11" s="101">
        <v>447</v>
      </c>
      <c r="W11" s="101">
        <v>368</v>
      </c>
      <c r="X11" s="101">
        <v>411</v>
      </c>
      <c r="Y11" s="101">
        <v>403</v>
      </c>
      <c r="Z11" s="101">
        <v>391</v>
      </c>
      <c r="AA11" s="101">
        <v>538</v>
      </c>
      <c r="AB11" s="101">
        <v>790</v>
      </c>
      <c r="AC11" s="101">
        <v>1132</v>
      </c>
      <c r="AD11" s="101">
        <v>357</v>
      </c>
      <c r="AE11" s="259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60</v>
      </c>
      <c r="J13" s="100">
        <v>256</v>
      </c>
      <c r="K13" s="100">
        <v>210</v>
      </c>
      <c r="L13" s="100">
        <v>283</v>
      </c>
      <c r="M13" s="100">
        <v>321</v>
      </c>
      <c r="N13" s="100">
        <v>305</v>
      </c>
      <c r="O13" s="100">
        <v>321</v>
      </c>
      <c r="P13" s="100">
        <v>311</v>
      </c>
      <c r="Q13" s="100">
        <v>252</v>
      </c>
      <c r="R13" s="100">
        <v>218</v>
      </c>
      <c r="S13" s="100">
        <v>394</v>
      </c>
      <c r="T13" s="100">
        <v>363</v>
      </c>
      <c r="U13" s="100">
        <v>322</v>
      </c>
      <c r="V13" s="100">
        <v>327</v>
      </c>
      <c r="W13" s="100">
        <v>366</v>
      </c>
      <c r="X13" s="100">
        <v>410</v>
      </c>
      <c r="Y13" s="100">
        <v>402</v>
      </c>
      <c r="Z13" s="100">
        <v>391</v>
      </c>
      <c r="AA13" s="100">
        <v>537</v>
      </c>
      <c r="AB13" s="100">
        <v>786</v>
      </c>
      <c r="AC13" s="100">
        <v>1131</v>
      </c>
      <c r="AD13" s="100">
        <v>355</v>
      </c>
      <c r="AE13" s="258">
        <v>0.98299999999999998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60</v>
      </c>
      <c r="J14" s="101">
        <v>257</v>
      </c>
      <c r="K14" s="101">
        <v>210</v>
      </c>
      <c r="L14" s="101">
        <v>283</v>
      </c>
      <c r="M14" s="101">
        <v>321</v>
      </c>
      <c r="N14" s="101">
        <v>306</v>
      </c>
      <c r="O14" s="101">
        <v>325</v>
      </c>
      <c r="P14" s="101">
        <v>313</v>
      </c>
      <c r="Q14" s="101">
        <v>252</v>
      </c>
      <c r="R14" s="101">
        <v>220</v>
      </c>
      <c r="S14" s="101">
        <v>394</v>
      </c>
      <c r="T14" s="101">
        <v>365</v>
      </c>
      <c r="U14" s="101">
        <v>324</v>
      </c>
      <c r="V14" s="101">
        <v>447</v>
      </c>
      <c r="W14" s="101">
        <v>368</v>
      </c>
      <c r="X14" s="101">
        <v>411</v>
      </c>
      <c r="Y14" s="101">
        <v>403</v>
      </c>
      <c r="Z14" s="101">
        <v>391</v>
      </c>
      <c r="AA14" s="101">
        <v>538</v>
      </c>
      <c r="AB14" s="101">
        <v>790</v>
      </c>
      <c r="AC14" s="101">
        <v>1132</v>
      </c>
      <c r="AD14" s="101">
        <v>357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60</v>
      </c>
      <c r="J16" s="100">
        <v>257</v>
      </c>
      <c r="K16" s="100">
        <v>210</v>
      </c>
      <c r="L16" s="100">
        <v>283</v>
      </c>
      <c r="M16" s="100">
        <v>321</v>
      </c>
      <c r="N16" s="100">
        <v>306</v>
      </c>
      <c r="O16" s="100">
        <v>325</v>
      </c>
      <c r="P16" s="100">
        <v>313</v>
      </c>
      <c r="Q16" s="100">
        <v>252</v>
      </c>
      <c r="R16" s="100">
        <v>220</v>
      </c>
      <c r="S16" s="100">
        <v>394</v>
      </c>
      <c r="T16" s="100">
        <v>365</v>
      </c>
      <c r="U16" s="100">
        <v>324</v>
      </c>
      <c r="V16" s="100">
        <v>447</v>
      </c>
      <c r="W16" s="100">
        <v>368</v>
      </c>
      <c r="X16" s="100">
        <v>411</v>
      </c>
      <c r="Y16" s="100">
        <v>403</v>
      </c>
      <c r="Z16" s="100">
        <v>391</v>
      </c>
      <c r="AA16" s="100">
        <v>538</v>
      </c>
      <c r="AB16" s="100">
        <v>790</v>
      </c>
      <c r="AC16" s="100">
        <v>1132</v>
      </c>
      <c r="AD16" s="100">
        <v>357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60</v>
      </c>
      <c r="J17" s="101">
        <v>257</v>
      </c>
      <c r="K17" s="101">
        <v>210</v>
      </c>
      <c r="L17" s="101">
        <v>283</v>
      </c>
      <c r="M17" s="101">
        <v>321</v>
      </c>
      <c r="N17" s="101">
        <v>306</v>
      </c>
      <c r="O17" s="101">
        <v>325</v>
      </c>
      <c r="P17" s="101">
        <v>313</v>
      </c>
      <c r="Q17" s="101">
        <v>252</v>
      </c>
      <c r="R17" s="101">
        <v>220</v>
      </c>
      <c r="S17" s="101">
        <v>394</v>
      </c>
      <c r="T17" s="101">
        <v>365</v>
      </c>
      <c r="U17" s="101">
        <v>324</v>
      </c>
      <c r="V17" s="101">
        <v>447</v>
      </c>
      <c r="W17" s="101">
        <v>368</v>
      </c>
      <c r="X17" s="101">
        <v>411</v>
      </c>
      <c r="Y17" s="101">
        <v>403</v>
      </c>
      <c r="Z17" s="101">
        <v>391</v>
      </c>
      <c r="AA17" s="101">
        <v>538</v>
      </c>
      <c r="AB17" s="101">
        <v>790</v>
      </c>
      <c r="AC17" s="101">
        <v>1132</v>
      </c>
      <c r="AD17" s="101">
        <v>357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87</v>
      </c>
      <c r="J19" s="100">
        <v>205</v>
      </c>
      <c r="K19" s="100">
        <v>214</v>
      </c>
      <c r="L19" s="100">
        <v>265</v>
      </c>
      <c r="M19" s="100">
        <v>308</v>
      </c>
      <c r="N19" s="100">
        <v>319</v>
      </c>
      <c r="O19" s="100">
        <v>176</v>
      </c>
      <c r="P19" s="100">
        <v>388</v>
      </c>
      <c r="Q19" s="100">
        <v>405</v>
      </c>
      <c r="R19" s="100">
        <v>218</v>
      </c>
      <c r="S19" s="100">
        <v>232</v>
      </c>
      <c r="T19" s="100">
        <v>402</v>
      </c>
      <c r="U19" s="100">
        <v>286</v>
      </c>
      <c r="V19" s="100">
        <v>426</v>
      </c>
      <c r="W19" s="100">
        <v>403</v>
      </c>
      <c r="X19" s="100">
        <v>314</v>
      </c>
      <c r="Y19" s="100">
        <v>408</v>
      </c>
      <c r="Z19" s="100">
        <v>330</v>
      </c>
      <c r="AA19" s="100">
        <v>322</v>
      </c>
      <c r="AB19" s="100">
        <v>782</v>
      </c>
      <c r="AC19" s="100">
        <v>512</v>
      </c>
      <c r="AD19" s="100">
        <v>0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87</v>
      </c>
      <c r="J20" s="101">
        <v>205</v>
      </c>
      <c r="K20" s="101">
        <v>214</v>
      </c>
      <c r="L20" s="101">
        <v>265</v>
      </c>
      <c r="M20" s="101">
        <v>308</v>
      </c>
      <c r="N20" s="101">
        <v>319</v>
      </c>
      <c r="O20" s="101">
        <v>176</v>
      </c>
      <c r="P20" s="101">
        <v>388</v>
      </c>
      <c r="Q20" s="101">
        <v>405</v>
      </c>
      <c r="R20" s="101">
        <v>218</v>
      </c>
      <c r="S20" s="101">
        <v>232</v>
      </c>
      <c r="T20" s="101">
        <v>402</v>
      </c>
      <c r="U20" s="101">
        <v>286</v>
      </c>
      <c r="V20" s="101">
        <v>426</v>
      </c>
      <c r="W20" s="101">
        <v>403</v>
      </c>
      <c r="X20" s="101">
        <v>314</v>
      </c>
      <c r="Y20" s="101">
        <v>408</v>
      </c>
      <c r="Z20" s="101">
        <v>330</v>
      </c>
      <c r="AA20" s="101">
        <v>322</v>
      </c>
      <c r="AB20" s="101">
        <v>782</v>
      </c>
      <c r="AC20" s="101">
        <v>512</v>
      </c>
      <c r="AD20" s="101">
        <v>0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485</v>
      </c>
      <c r="J22" s="130">
        <v>448</v>
      </c>
      <c r="K22" s="130">
        <v>418</v>
      </c>
      <c r="L22" s="130">
        <v>421</v>
      </c>
      <c r="M22" s="130">
        <v>490</v>
      </c>
      <c r="N22" s="130">
        <v>500</v>
      </c>
      <c r="O22" s="130">
        <v>379</v>
      </c>
      <c r="P22" s="130">
        <v>478</v>
      </c>
      <c r="Q22" s="130">
        <v>518</v>
      </c>
      <c r="R22" s="130">
        <v>506</v>
      </c>
      <c r="S22" s="130">
        <v>431</v>
      </c>
      <c r="T22" s="130">
        <v>528</v>
      </c>
      <c r="U22" s="130">
        <v>426</v>
      </c>
      <c r="V22" s="130">
        <v>537</v>
      </c>
      <c r="W22" s="130">
        <v>537</v>
      </c>
      <c r="X22" s="130">
        <v>486</v>
      </c>
      <c r="Y22" s="130">
        <v>489</v>
      </c>
      <c r="Z22" s="130">
        <v>386</v>
      </c>
      <c r="AA22" s="130">
        <v>361</v>
      </c>
      <c r="AB22" s="130">
        <v>622</v>
      </c>
      <c r="AC22" s="130">
        <v>445</v>
      </c>
      <c r="AD22" s="130">
        <v>442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485</v>
      </c>
      <c r="J23" s="101">
        <v>448</v>
      </c>
      <c r="K23" s="101">
        <v>418</v>
      </c>
      <c r="L23" s="101">
        <v>421</v>
      </c>
      <c r="M23" s="101">
        <v>490</v>
      </c>
      <c r="N23" s="101">
        <v>500</v>
      </c>
      <c r="O23" s="101">
        <v>379</v>
      </c>
      <c r="P23" s="101">
        <v>478</v>
      </c>
      <c r="Q23" s="101">
        <v>518</v>
      </c>
      <c r="R23" s="101">
        <v>506</v>
      </c>
      <c r="S23" s="101">
        <v>431</v>
      </c>
      <c r="T23" s="101">
        <v>528</v>
      </c>
      <c r="U23" s="101">
        <v>426</v>
      </c>
      <c r="V23" s="101">
        <v>537</v>
      </c>
      <c r="W23" s="101">
        <v>537</v>
      </c>
      <c r="X23" s="101">
        <v>486</v>
      </c>
      <c r="Y23" s="101">
        <v>489</v>
      </c>
      <c r="Z23" s="101">
        <v>386</v>
      </c>
      <c r="AA23" s="101">
        <v>361</v>
      </c>
      <c r="AB23" s="101">
        <v>622</v>
      </c>
      <c r="AC23" s="101">
        <v>445</v>
      </c>
      <c r="AD23" s="101">
        <v>442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51</v>
      </c>
      <c r="J25" s="100">
        <v>242</v>
      </c>
      <c r="K25" s="100">
        <v>240</v>
      </c>
      <c r="L25" s="100">
        <v>262</v>
      </c>
      <c r="M25" s="100">
        <v>239</v>
      </c>
      <c r="N25" s="100">
        <v>307</v>
      </c>
      <c r="O25" s="100">
        <v>297</v>
      </c>
      <c r="P25" s="100">
        <v>289</v>
      </c>
      <c r="Q25" s="100">
        <v>365</v>
      </c>
      <c r="R25" s="100">
        <v>230</v>
      </c>
      <c r="S25" s="100">
        <v>297</v>
      </c>
      <c r="T25" s="100">
        <v>305</v>
      </c>
      <c r="U25" s="100">
        <v>388</v>
      </c>
      <c r="V25" s="100">
        <v>315</v>
      </c>
      <c r="W25" s="100">
        <v>399</v>
      </c>
      <c r="X25" s="100">
        <v>365</v>
      </c>
      <c r="Y25" s="100">
        <v>405</v>
      </c>
      <c r="Z25" s="100">
        <v>433</v>
      </c>
      <c r="AA25" s="100">
        <v>347</v>
      </c>
      <c r="AB25" s="100">
        <v>521</v>
      </c>
      <c r="AC25" s="100">
        <v>686</v>
      </c>
      <c r="AD25" s="100">
        <v>3</v>
      </c>
      <c r="AE25" s="258">
        <v>0.99199999999999999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51</v>
      </c>
      <c r="J26" s="101">
        <v>242</v>
      </c>
      <c r="K26" s="101">
        <v>240</v>
      </c>
      <c r="L26" s="101">
        <v>262</v>
      </c>
      <c r="M26" s="101">
        <v>239</v>
      </c>
      <c r="N26" s="101">
        <v>307</v>
      </c>
      <c r="O26" s="101">
        <v>297</v>
      </c>
      <c r="P26" s="101">
        <v>290</v>
      </c>
      <c r="Q26" s="101">
        <v>366</v>
      </c>
      <c r="R26" s="101">
        <v>231</v>
      </c>
      <c r="S26" s="101">
        <v>297</v>
      </c>
      <c r="T26" s="101">
        <v>306</v>
      </c>
      <c r="U26" s="101">
        <v>388</v>
      </c>
      <c r="V26" s="101">
        <v>315</v>
      </c>
      <c r="W26" s="101">
        <v>399</v>
      </c>
      <c r="X26" s="101">
        <v>365</v>
      </c>
      <c r="Y26" s="101">
        <v>405</v>
      </c>
      <c r="Z26" s="101">
        <v>433</v>
      </c>
      <c r="AA26" s="101">
        <v>405</v>
      </c>
      <c r="AB26" s="101">
        <v>521</v>
      </c>
      <c r="AC26" s="101">
        <v>686</v>
      </c>
      <c r="AD26" s="101">
        <v>0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385724"/>
  </sheetPr>
  <dimension ref="A1:AMK48"/>
  <sheetViews>
    <sheetView showGridLines="0" topLeftCell="AB1" zoomScale="75" zoomScaleNormal="75" workbookViewId="0">
      <selection activeCell="AB13" sqref="AB13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1" style="2" customWidth="1"/>
    <col min="32" max="1025" width="11.42578125" style="2"/>
  </cols>
  <sheetData>
    <row r="1" spans="1:1025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"/>
      <c r="Z1" s="1"/>
      <c r="AA1" s="1"/>
      <c r="AB1" s="1"/>
      <c r="AC1" s="1"/>
      <c r="AD1" s="1"/>
    </row>
    <row r="2" spans="1:1025" ht="33.75" customHeight="1">
      <c r="A2" s="1"/>
      <c r="B2" s="1"/>
      <c r="C2" s="1"/>
      <c r="D2" s="32" t="s">
        <v>68</v>
      </c>
      <c r="E2" s="32">
        <v>14</v>
      </c>
      <c r="F2" s="220" t="s">
        <v>69</v>
      </c>
      <c r="G2" s="220"/>
      <c r="H2" s="33">
        <v>301452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5" t="str">
        <f>'PANEL DE CONTROL DISTRITAL'!M2</f>
        <v>Fecha de corte: 07/01/2024</v>
      </c>
      <c r="Y2" s="35"/>
      <c r="Z2" s="35"/>
      <c r="AA2" s="35"/>
      <c r="AB2" s="35"/>
      <c r="AC2" s="35"/>
      <c r="AD2" s="35"/>
    </row>
    <row r="3" spans="1:1025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25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25" ht="5.25" customHeight="1">
      <c r="A5" s="325" t="s">
        <v>71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</row>
    <row r="6" spans="1:1025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25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25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25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</row>
    <row r="10" spans="1:1025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31</v>
      </c>
      <c r="J10" s="100">
        <v>151</v>
      </c>
      <c r="K10" s="100">
        <v>130</v>
      </c>
      <c r="L10" s="100">
        <v>142</v>
      </c>
      <c r="M10" s="100">
        <v>153</v>
      </c>
      <c r="N10" s="100">
        <v>130</v>
      </c>
      <c r="O10" s="100">
        <v>170</v>
      </c>
      <c r="P10" s="100">
        <v>149</v>
      </c>
      <c r="Q10" s="100">
        <v>156</v>
      </c>
      <c r="R10" s="100">
        <v>71</v>
      </c>
      <c r="S10" s="100">
        <v>161</v>
      </c>
      <c r="T10" s="100">
        <v>151</v>
      </c>
      <c r="U10" s="100">
        <v>149</v>
      </c>
      <c r="V10" s="100">
        <v>189</v>
      </c>
      <c r="W10" s="100">
        <v>224</v>
      </c>
      <c r="X10" s="100">
        <v>150</v>
      </c>
      <c r="Y10" s="100">
        <v>164</v>
      </c>
      <c r="Z10" s="100">
        <v>114</v>
      </c>
      <c r="AA10" s="100">
        <v>226</v>
      </c>
      <c r="AB10" s="100">
        <v>377</v>
      </c>
      <c r="AC10" s="100">
        <v>513</v>
      </c>
      <c r="AD10" s="100">
        <v>173</v>
      </c>
      <c r="AE10" s="258">
        <v>0.999</v>
      </c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</row>
    <row r="11" spans="1:1025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31</v>
      </c>
      <c r="J11" s="101">
        <v>151</v>
      </c>
      <c r="K11" s="101">
        <v>130</v>
      </c>
      <c r="L11" s="101">
        <v>142</v>
      </c>
      <c r="M11" s="101">
        <v>153</v>
      </c>
      <c r="N11" s="101">
        <v>130</v>
      </c>
      <c r="O11" s="101">
        <v>170</v>
      </c>
      <c r="P11" s="101">
        <v>150</v>
      </c>
      <c r="Q11" s="101">
        <v>157</v>
      </c>
      <c r="R11" s="101">
        <v>71</v>
      </c>
      <c r="S11" s="101">
        <v>161</v>
      </c>
      <c r="T11" s="101">
        <v>151</v>
      </c>
      <c r="U11" s="101">
        <v>149</v>
      </c>
      <c r="V11" s="101">
        <v>189</v>
      </c>
      <c r="W11" s="101">
        <v>224</v>
      </c>
      <c r="X11" s="101">
        <v>150</v>
      </c>
      <c r="Y11" s="101">
        <v>164</v>
      </c>
      <c r="Z11" s="101">
        <v>114</v>
      </c>
      <c r="AA11" s="101">
        <v>226</v>
      </c>
      <c r="AB11" s="101">
        <v>377</v>
      </c>
      <c r="AC11" s="101">
        <v>513</v>
      </c>
      <c r="AD11" s="101">
        <v>173</v>
      </c>
      <c r="AE11" s="259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</row>
    <row r="12" spans="1:1025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</row>
    <row r="13" spans="1:1025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31</v>
      </c>
      <c r="J13" s="100">
        <v>151</v>
      </c>
      <c r="K13" s="100">
        <v>130</v>
      </c>
      <c r="L13" s="100">
        <v>141</v>
      </c>
      <c r="M13" s="100">
        <v>151</v>
      </c>
      <c r="N13" s="100">
        <v>130</v>
      </c>
      <c r="O13" s="100">
        <v>170</v>
      </c>
      <c r="P13" s="100">
        <v>149</v>
      </c>
      <c r="Q13" s="100">
        <v>155</v>
      </c>
      <c r="R13" s="100">
        <v>70</v>
      </c>
      <c r="S13" s="100">
        <v>159</v>
      </c>
      <c r="T13" s="100">
        <v>150</v>
      </c>
      <c r="U13" s="100">
        <v>149</v>
      </c>
      <c r="V13" s="100">
        <v>189</v>
      </c>
      <c r="W13" s="100">
        <v>221</v>
      </c>
      <c r="X13" s="100">
        <v>150</v>
      </c>
      <c r="Y13" s="100">
        <v>164</v>
      </c>
      <c r="Z13" s="100">
        <v>113</v>
      </c>
      <c r="AA13" s="100">
        <v>226</v>
      </c>
      <c r="AB13" s="100">
        <v>374</v>
      </c>
      <c r="AC13" s="100">
        <v>511</v>
      </c>
      <c r="AD13" s="100">
        <v>173</v>
      </c>
      <c r="AE13" s="258">
        <v>0.996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</row>
    <row r="14" spans="1:1025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31</v>
      </c>
      <c r="J14" s="101">
        <v>151</v>
      </c>
      <c r="K14" s="101">
        <v>130</v>
      </c>
      <c r="L14" s="101">
        <v>142</v>
      </c>
      <c r="M14" s="101">
        <v>153</v>
      </c>
      <c r="N14" s="101">
        <v>130</v>
      </c>
      <c r="O14" s="101">
        <v>170</v>
      </c>
      <c r="P14" s="101">
        <v>149</v>
      </c>
      <c r="Q14" s="101">
        <v>156</v>
      </c>
      <c r="R14" s="101">
        <v>71</v>
      </c>
      <c r="S14" s="101">
        <v>161</v>
      </c>
      <c r="T14" s="101">
        <v>151</v>
      </c>
      <c r="U14" s="101">
        <v>149</v>
      </c>
      <c r="V14" s="101">
        <v>189</v>
      </c>
      <c r="W14" s="101">
        <v>224</v>
      </c>
      <c r="X14" s="101">
        <v>150</v>
      </c>
      <c r="Y14" s="101">
        <v>164</v>
      </c>
      <c r="Z14" s="101">
        <v>114</v>
      </c>
      <c r="AA14" s="101">
        <v>226</v>
      </c>
      <c r="AB14" s="101">
        <v>377</v>
      </c>
      <c r="AC14" s="101">
        <v>513</v>
      </c>
      <c r="AD14" s="101">
        <v>173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</row>
    <row r="15" spans="1:1025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</row>
    <row r="16" spans="1:1025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31</v>
      </c>
      <c r="J16" s="100">
        <v>151</v>
      </c>
      <c r="K16" s="100">
        <v>130</v>
      </c>
      <c r="L16" s="100">
        <v>142</v>
      </c>
      <c r="M16" s="100">
        <v>153</v>
      </c>
      <c r="N16" s="100">
        <v>130</v>
      </c>
      <c r="O16" s="100">
        <v>170</v>
      </c>
      <c r="P16" s="100">
        <v>149</v>
      </c>
      <c r="Q16" s="100">
        <v>156</v>
      </c>
      <c r="R16" s="100">
        <v>71</v>
      </c>
      <c r="S16" s="100">
        <v>161</v>
      </c>
      <c r="T16" s="100">
        <v>151</v>
      </c>
      <c r="U16" s="100">
        <v>149</v>
      </c>
      <c r="V16" s="100">
        <v>189</v>
      </c>
      <c r="W16" s="100">
        <v>224</v>
      </c>
      <c r="X16" s="100">
        <v>150</v>
      </c>
      <c r="Y16" s="100">
        <v>164</v>
      </c>
      <c r="Z16" s="100">
        <v>114</v>
      </c>
      <c r="AA16" s="100">
        <v>226</v>
      </c>
      <c r="AB16" s="100">
        <v>377</v>
      </c>
      <c r="AC16" s="100">
        <v>513</v>
      </c>
      <c r="AD16" s="100">
        <v>173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</row>
    <row r="17" spans="1:1025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31</v>
      </c>
      <c r="J17" s="101">
        <v>151</v>
      </c>
      <c r="K17" s="101">
        <v>130</v>
      </c>
      <c r="L17" s="101">
        <v>142</v>
      </c>
      <c r="M17" s="101">
        <v>153</v>
      </c>
      <c r="N17" s="101">
        <v>130</v>
      </c>
      <c r="O17" s="101">
        <v>170</v>
      </c>
      <c r="P17" s="101">
        <v>149</v>
      </c>
      <c r="Q17" s="101">
        <v>156</v>
      </c>
      <c r="R17" s="101">
        <v>71</v>
      </c>
      <c r="S17" s="101">
        <v>161</v>
      </c>
      <c r="T17" s="101">
        <v>151</v>
      </c>
      <c r="U17" s="101">
        <v>149</v>
      </c>
      <c r="V17" s="101">
        <v>189</v>
      </c>
      <c r="W17" s="101">
        <v>224</v>
      </c>
      <c r="X17" s="101">
        <v>150</v>
      </c>
      <c r="Y17" s="101">
        <v>164</v>
      </c>
      <c r="Z17" s="101">
        <v>114</v>
      </c>
      <c r="AA17" s="101">
        <v>226</v>
      </c>
      <c r="AB17" s="101">
        <v>377</v>
      </c>
      <c r="AC17" s="101">
        <v>513</v>
      </c>
      <c r="AD17" s="101">
        <v>173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</row>
    <row r="18" spans="1:1025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</row>
    <row r="19" spans="1:1025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55</v>
      </c>
      <c r="J19" s="100">
        <v>117</v>
      </c>
      <c r="K19" s="100">
        <v>139</v>
      </c>
      <c r="L19" s="100">
        <v>144</v>
      </c>
      <c r="M19" s="100">
        <v>130</v>
      </c>
      <c r="N19" s="100">
        <v>146</v>
      </c>
      <c r="O19" s="100">
        <v>158</v>
      </c>
      <c r="P19" s="100">
        <v>96</v>
      </c>
      <c r="Q19" s="100">
        <v>149</v>
      </c>
      <c r="R19" s="100">
        <v>155</v>
      </c>
      <c r="S19" s="100">
        <v>138</v>
      </c>
      <c r="T19" s="100">
        <v>157</v>
      </c>
      <c r="U19" s="100">
        <v>43</v>
      </c>
      <c r="V19" s="100">
        <v>247</v>
      </c>
      <c r="W19" s="100">
        <v>239</v>
      </c>
      <c r="X19" s="100">
        <v>139</v>
      </c>
      <c r="Y19" s="100">
        <v>167</v>
      </c>
      <c r="Z19" s="100">
        <v>72</v>
      </c>
      <c r="AA19" s="100">
        <v>169</v>
      </c>
      <c r="AB19" s="100">
        <v>224</v>
      </c>
      <c r="AC19" s="100">
        <v>366</v>
      </c>
      <c r="AD19" s="100">
        <v>0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</row>
    <row r="20" spans="1:1025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55</v>
      </c>
      <c r="J20" s="101">
        <v>117</v>
      </c>
      <c r="K20" s="101">
        <v>139</v>
      </c>
      <c r="L20" s="101">
        <v>144</v>
      </c>
      <c r="M20" s="101">
        <v>130</v>
      </c>
      <c r="N20" s="101">
        <v>146</v>
      </c>
      <c r="O20" s="101">
        <v>158</v>
      </c>
      <c r="P20" s="101">
        <v>96</v>
      </c>
      <c r="Q20" s="101">
        <v>149</v>
      </c>
      <c r="R20" s="101">
        <v>155</v>
      </c>
      <c r="S20" s="101">
        <v>138</v>
      </c>
      <c r="T20" s="101">
        <v>157</v>
      </c>
      <c r="U20" s="101">
        <v>43</v>
      </c>
      <c r="V20" s="101">
        <v>247</v>
      </c>
      <c r="W20" s="101">
        <v>239</v>
      </c>
      <c r="X20" s="101">
        <v>139</v>
      </c>
      <c r="Y20" s="101">
        <v>167</v>
      </c>
      <c r="Z20" s="101">
        <v>72</v>
      </c>
      <c r="AA20" s="101">
        <v>169</v>
      </c>
      <c r="AB20" s="101">
        <v>224</v>
      </c>
      <c r="AC20" s="101">
        <v>366</v>
      </c>
      <c r="AD20" s="101">
        <v>0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</row>
    <row r="21" spans="1:1025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</row>
    <row r="22" spans="1:1025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277</v>
      </c>
      <c r="J22" s="130">
        <v>273</v>
      </c>
      <c r="K22" s="130">
        <v>273</v>
      </c>
      <c r="L22" s="130">
        <v>255</v>
      </c>
      <c r="M22" s="130">
        <v>238</v>
      </c>
      <c r="N22" s="130">
        <v>243</v>
      </c>
      <c r="O22" s="130">
        <v>263</v>
      </c>
      <c r="P22" s="130">
        <v>207</v>
      </c>
      <c r="Q22" s="130">
        <v>199</v>
      </c>
      <c r="R22" s="130">
        <v>297</v>
      </c>
      <c r="S22" s="130">
        <v>273</v>
      </c>
      <c r="T22" s="130">
        <v>293</v>
      </c>
      <c r="U22" s="130">
        <v>183</v>
      </c>
      <c r="V22" s="130">
        <v>278</v>
      </c>
      <c r="W22" s="130">
        <v>325</v>
      </c>
      <c r="X22" s="130">
        <v>263</v>
      </c>
      <c r="Y22" s="130">
        <v>252</v>
      </c>
      <c r="Z22" s="130">
        <v>229</v>
      </c>
      <c r="AA22" s="130">
        <v>355</v>
      </c>
      <c r="AB22" s="130">
        <v>358</v>
      </c>
      <c r="AC22" s="130">
        <v>657</v>
      </c>
      <c r="AD22" s="130">
        <v>657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</row>
    <row r="23" spans="1:1025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277</v>
      </c>
      <c r="J23" s="101">
        <v>273</v>
      </c>
      <c r="K23" s="101">
        <v>273</v>
      </c>
      <c r="L23" s="101">
        <v>255</v>
      </c>
      <c r="M23" s="101">
        <v>238</v>
      </c>
      <c r="N23" s="101">
        <v>243</v>
      </c>
      <c r="O23" s="101">
        <v>263</v>
      </c>
      <c r="P23" s="101">
        <v>207</v>
      </c>
      <c r="Q23" s="101">
        <v>199</v>
      </c>
      <c r="R23" s="101">
        <v>297</v>
      </c>
      <c r="S23" s="101">
        <v>273</v>
      </c>
      <c r="T23" s="101">
        <v>293</v>
      </c>
      <c r="U23" s="101">
        <v>183</v>
      </c>
      <c r="V23" s="101">
        <v>278</v>
      </c>
      <c r="W23" s="101">
        <v>325</v>
      </c>
      <c r="X23" s="101">
        <v>263</v>
      </c>
      <c r="Y23" s="101">
        <v>252</v>
      </c>
      <c r="Z23" s="101">
        <v>229</v>
      </c>
      <c r="AA23" s="101">
        <v>355</v>
      </c>
      <c r="AB23" s="101">
        <v>358</v>
      </c>
      <c r="AC23" s="101">
        <v>657</v>
      </c>
      <c r="AD23" s="101">
        <v>657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</row>
    <row r="24" spans="1:1025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</row>
    <row r="25" spans="1:1025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40</v>
      </c>
      <c r="J25" s="100">
        <v>121</v>
      </c>
      <c r="K25" s="100">
        <v>134</v>
      </c>
      <c r="L25" s="100">
        <v>162</v>
      </c>
      <c r="M25" s="100">
        <v>147</v>
      </c>
      <c r="N25" s="100">
        <v>139</v>
      </c>
      <c r="O25" s="100">
        <v>138</v>
      </c>
      <c r="P25" s="100">
        <v>152</v>
      </c>
      <c r="Q25" s="100">
        <v>157</v>
      </c>
      <c r="R25" s="100">
        <v>57</v>
      </c>
      <c r="S25" s="100">
        <v>161</v>
      </c>
      <c r="T25" s="100">
        <v>137</v>
      </c>
      <c r="U25" s="100">
        <v>153</v>
      </c>
      <c r="V25" s="100">
        <v>152</v>
      </c>
      <c r="W25" s="100">
        <v>190</v>
      </c>
      <c r="X25" s="100">
        <v>201</v>
      </c>
      <c r="Y25" s="100">
        <v>178</v>
      </c>
      <c r="Z25" s="100">
        <v>95</v>
      </c>
      <c r="AA25" s="100">
        <v>43</v>
      </c>
      <c r="AB25" s="100">
        <v>221</v>
      </c>
      <c r="AC25" s="100">
        <v>66</v>
      </c>
      <c r="AD25" s="100">
        <v>0</v>
      </c>
      <c r="AE25" s="258">
        <v>0.998</v>
      </c>
    </row>
    <row r="26" spans="1:1025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40</v>
      </c>
      <c r="J26" s="101">
        <v>121</v>
      </c>
      <c r="K26" s="101">
        <v>134</v>
      </c>
      <c r="L26" s="101">
        <v>162</v>
      </c>
      <c r="M26" s="101">
        <v>150</v>
      </c>
      <c r="N26" s="101">
        <v>139</v>
      </c>
      <c r="O26" s="101">
        <v>138</v>
      </c>
      <c r="P26" s="101">
        <v>152</v>
      </c>
      <c r="Q26" s="101">
        <v>157</v>
      </c>
      <c r="R26" s="101">
        <v>57</v>
      </c>
      <c r="S26" s="101">
        <v>161</v>
      </c>
      <c r="T26" s="101">
        <v>137</v>
      </c>
      <c r="U26" s="101">
        <v>153</v>
      </c>
      <c r="V26" s="101">
        <v>154</v>
      </c>
      <c r="W26" s="101">
        <v>190</v>
      </c>
      <c r="X26" s="101">
        <v>201</v>
      </c>
      <c r="Y26" s="101">
        <v>178</v>
      </c>
      <c r="Z26" s="101">
        <v>95</v>
      </c>
      <c r="AA26" s="101">
        <v>43</v>
      </c>
      <c r="AB26" s="101">
        <v>221</v>
      </c>
      <c r="AC26" s="101">
        <v>66</v>
      </c>
      <c r="AD26" s="101">
        <v>0</v>
      </c>
      <c r="AE26" s="259"/>
    </row>
    <row r="27" spans="1:1025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</row>
    <row r="28" spans="1:1025" ht="15.75" customHeight="1">
      <c r="H28" s="59"/>
    </row>
    <row r="29" spans="1:1025" ht="15.75" customHeight="1">
      <c r="H29" s="59"/>
      <c r="I29" s="337" t="s">
        <v>97</v>
      </c>
      <c r="J29" s="337"/>
      <c r="K29" s="337"/>
      <c r="L29" s="337"/>
    </row>
    <row r="30" spans="1:1025" ht="15.75" customHeight="1">
      <c r="H30" s="59"/>
      <c r="I30" s="132" t="s">
        <v>71</v>
      </c>
      <c r="J30" s="2" t="s">
        <v>98</v>
      </c>
    </row>
    <row r="31" spans="1:1025" ht="39" customHeight="1">
      <c r="H31" s="59"/>
      <c r="I31" s="133" t="s">
        <v>71</v>
      </c>
      <c r="J31" s="2" t="s">
        <v>99</v>
      </c>
    </row>
    <row r="32" spans="1:1025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6">
    <mergeCell ref="B36:G37"/>
    <mergeCell ref="H36:M37"/>
    <mergeCell ref="D22:D23"/>
    <mergeCell ref="I29:L29"/>
    <mergeCell ref="F25:F26"/>
    <mergeCell ref="G25:G26"/>
    <mergeCell ref="A22:A23"/>
    <mergeCell ref="B22:B23"/>
    <mergeCell ref="C22:C23"/>
    <mergeCell ref="B34:M34"/>
    <mergeCell ref="B35:G35"/>
    <mergeCell ref="A25:A26"/>
    <mergeCell ref="B25:B26"/>
    <mergeCell ref="C25:C26"/>
    <mergeCell ref="D25:D26"/>
    <mergeCell ref="E25:E26"/>
    <mergeCell ref="H35:M35"/>
    <mergeCell ref="AE25:AE26"/>
    <mergeCell ref="E22:E23"/>
    <mergeCell ref="F22:F23"/>
    <mergeCell ref="G22:G23"/>
    <mergeCell ref="AE22:AE23"/>
    <mergeCell ref="A19:A20"/>
    <mergeCell ref="G19:G20"/>
    <mergeCell ref="AE19:AE20"/>
    <mergeCell ref="G16:G17"/>
    <mergeCell ref="AE16:AE17"/>
    <mergeCell ref="B19:B20"/>
    <mergeCell ref="C19:C20"/>
    <mergeCell ref="D19:D20"/>
    <mergeCell ref="E19:E20"/>
    <mergeCell ref="F19:F20"/>
    <mergeCell ref="A16:A17"/>
    <mergeCell ref="B16:B17"/>
    <mergeCell ref="C16:C17"/>
    <mergeCell ref="D16:D17"/>
    <mergeCell ref="E16:E17"/>
    <mergeCell ref="F16:F17"/>
    <mergeCell ref="A1:X1"/>
    <mergeCell ref="F2:G2"/>
    <mergeCell ref="A4:AE4"/>
    <mergeCell ref="A5:AE5"/>
    <mergeCell ref="A6:A9"/>
    <mergeCell ref="B6:H6"/>
    <mergeCell ref="I6:X6"/>
    <mergeCell ref="AE6:AE9"/>
    <mergeCell ref="B7:D7"/>
    <mergeCell ref="E7:H7"/>
    <mergeCell ref="I7:X7"/>
    <mergeCell ref="B8:X8"/>
    <mergeCell ref="C10:C11"/>
    <mergeCell ref="D10:D11"/>
    <mergeCell ref="E13:E14"/>
    <mergeCell ref="AE13:AE14"/>
    <mergeCell ref="A10:A11"/>
    <mergeCell ref="B10:B11"/>
    <mergeCell ref="AE10:AE11"/>
    <mergeCell ref="E10:E11"/>
    <mergeCell ref="F10:F11"/>
    <mergeCell ref="G10:G11"/>
    <mergeCell ref="F13:F14"/>
    <mergeCell ref="G13:G14"/>
    <mergeCell ref="A13:A14"/>
    <mergeCell ref="B13:B14"/>
    <mergeCell ref="C13:C14"/>
    <mergeCell ref="D13:D14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385724"/>
  </sheetPr>
  <dimension ref="A1:AMP48"/>
  <sheetViews>
    <sheetView showGridLines="0" topLeftCell="X4" zoomScale="75" zoomScaleNormal="75" workbookViewId="0">
      <selection activeCell="AC19" sqref="AC19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14</v>
      </c>
      <c r="F2" s="220" t="s">
        <v>69</v>
      </c>
      <c r="G2" s="220"/>
      <c r="H2" s="33">
        <v>301453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42" t="s">
        <v>70</v>
      </c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</row>
    <row r="5" spans="1:1030" ht="5.25" customHeight="1">
      <c r="A5" s="345" t="s">
        <v>71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7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</row>
    <row r="6" spans="1:1030" ht="18" customHeight="1">
      <c r="A6" s="291" t="s">
        <v>5</v>
      </c>
      <c r="B6" s="348" t="s">
        <v>6</v>
      </c>
      <c r="C6" s="348"/>
      <c r="D6" s="348"/>
      <c r="E6" s="348"/>
      <c r="F6" s="348"/>
      <c r="G6" s="348"/>
      <c r="H6" s="349"/>
      <c r="I6" s="348" t="s">
        <v>72</v>
      </c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U6" s="348"/>
      <c r="V6" s="348"/>
      <c r="W6" s="348"/>
      <c r="X6" s="348"/>
      <c r="Y6" s="135" t="s">
        <v>71</v>
      </c>
      <c r="Z6" s="135" t="s">
        <v>71</v>
      </c>
      <c r="AA6" s="135" t="s">
        <v>71</v>
      </c>
      <c r="AB6" s="135" t="s">
        <v>71</v>
      </c>
      <c r="AC6" s="135" t="s">
        <v>71</v>
      </c>
      <c r="AD6" s="135" t="s">
        <v>71</v>
      </c>
      <c r="AE6" s="293" t="s">
        <v>73</v>
      </c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</row>
    <row r="7" spans="1:1030" ht="17.25" customHeight="1">
      <c r="A7" s="291"/>
      <c r="B7" s="348" t="s">
        <v>8</v>
      </c>
      <c r="C7" s="348"/>
      <c r="D7" s="349"/>
      <c r="E7" s="348" t="s">
        <v>9</v>
      </c>
      <c r="F7" s="348"/>
      <c r="G7" s="348"/>
      <c r="H7" s="349"/>
      <c r="I7" s="295" t="s">
        <v>4</v>
      </c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136" t="s">
        <v>71</v>
      </c>
      <c r="Z7" s="136" t="s">
        <v>71</v>
      </c>
      <c r="AA7" s="136" t="s">
        <v>71</v>
      </c>
      <c r="AB7" s="136" t="s">
        <v>71</v>
      </c>
      <c r="AC7" s="136" t="s">
        <v>71</v>
      </c>
      <c r="AD7" s="136" t="s">
        <v>71</v>
      </c>
      <c r="AE7" s="293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</row>
    <row r="8" spans="1:1030" ht="5.25" customHeight="1">
      <c r="A8" s="291"/>
      <c r="B8" s="350" t="s">
        <v>71</v>
      </c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137" t="s">
        <v>71</v>
      </c>
      <c r="Z8" s="137" t="s">
        <v>71</v>
      </c>
      <c r="AA8" s="137" t="s">
        <v>71</v>
      </c>
      <c r="AB8" s="137" t="s">
        <v>71</v>
      </c>
      <c r="AC8" s="137" t="s">
        <v>71</v>
      </c>
      <c r="AD8" s="137" t="s">
        <v>71</v>
      </c>
      <c r="AE8" s="293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</row>
    <row r="9" spans="1:1030" s="12" customFormat="1" ht="29.25" customHeight="1">
      <c r="A9" s="292"/>
      <c r="B9" s="138" t="s">
        <v>10</v>
      </c>
      <c r="C9" s="138" t="s">
        <v>11</v>
      </c>
      <c r="D9" s="138" t="s">
        <v>12</v>
      </c>
      <c r="E9" s="138" t="s">
        <v>13</v>
      </c>
      <c r="F9" s="138" t="s">
        <v>14</v>
      </c>
      <c r="G9" s="138" t="s">
        <v>15</v>
      </c>
      <c r="H9" s="139" t="s">
        <v>16</v>
      </c>
      <c r="I9" s="140" t="s">
        <v>74</v>
      </c>
      <c r="J9" s="140" t="s">
        <v>75</v>
      </c>
      <c r="K9" s="140" t="s">
        <v>76</v>
      </c>
      <c r="L9" s="140" t="s">
        <v>77</v>
      </c>
      <c r="M9" s="140" t="s">
        <v>78</v>
      </c>
      <c r="N9" s="140" t="s">
        <v>79</v>
      </c>
      <c r="O9" s="140" t="s">
        <v>80</v>
      </c>
      <c r="P9" s="140" t="s">
        <v>81</v>
      </c>
      <c r="Q9" s="140" t="s">
        <v>82</v>
      </c>
      <c r="R9" s="140" t="s">
        <v>83</v>
      </c>
      <c r="S9" s="140" t="s">
        <v>84</v>
      </c>
      <c r="T9" s="140" t="s">
        <v>85</v>
      </c>
      <c r="U9" s="140" t="s">
        <v>86</v>
      </c>
      <c r="V9" s="140" t="s">
        <v>87</v>
      </c>
      <c r="W9" s="140" t="s">
        <v>88</v>
      </c>
      <c r="X9" s="140" t="s">
        <v>89</v>
      </c>
      <c r="Y9" s="140" t="s">
        <v>90</v>
      </c>
      <c r="Z9" s="140" t="s">
        <v>91</v>
      </c>
      <c r="AA9" s="140" t="s">
        <v>92</v>
      </c>
      <c r="AB9" s="140" t="s">
        <v>93</v>
      </c>
      <c r="AC9" s="140" t="s">
        <v>94</v>
      </c>
      <c r="AD9" s="140" t="s">
        <v>95</v>
      </c>
      <c r="AE9" s="294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88"/>
      <c r="IZ9" s="88"/>
      <c r="JA9" s="88"/>
      <c r="JB9" s="88"/>
      <c r="JC9" s="88"/>
      <c r="JD9" s="88"/>
      <c r="JE9" s="88"/>
      <c r="JF9" s="88"/>
      <c r="JG9" s="88"/>
      <c r="JH9" s="88"/>
      <c r="JI9" s="88"/>
      <c r="JJ9" s="88"/>
      <c r="JK9" s="88"/>
      <c r="JL9" s="88"/>
      <c r="JM9" s="88"/>
      <c r="JN9" s="88"/>
      <c r="JO9" s="88"/>
      <c r="JP9" s="88"/>
      <c r="JQ9" s="88"/>
      <c r="JR9" s="88"/>
      <c r="JS9" s="88"/>
      <c r="JT9" s="88"/>
      <c r="JU9" s="88"/>
      <c r="JV9" s="88"/>
      <c r="JW9" s="88"/>
      <c r="JX9" s="88"/>
      <c r="JY9" s="88"/>
      <c r="JZ9" s="88"/>
      <c r="KA9" s="88"/>
      <c r="KB9" s="88"/>
      <c r="KC9" s="88"/>
      <c r="KD9" s="88"/>
      <c r="KE9" s="88"/>
      <c r="KF9" s="88"/>
      <c r="KG9" s="88"/>
      <c r="KH9" s="88"/>
      <c r="KI9" s="88"/>
      <c r="KJ9" s="88"/>
      <c r="KK9" s="88"/>
      <c r="KL9" s="88"/>
      <c r="KM9" s="88"/>
      <c r="KN9" s="88"/>
      <c r="KO9" s="88"/>
      <c r="KP9" s="88"/>
      <c r="KQ9" s="88"/>
      <c r="KR9" s="88"/>
      <c r="KS9" s="88"/>
      <c r="KT9" s="88"/>
      <c r="KU9" s="88"/>
      <c r="KV9" s="88"/>
      <c r="KW9" s="88"/>
      <c r="KX9" s="88"/>
      <c r="KY9" s="88"/>
      <c r="KZ9" s="88"/>
      <c r="LA9" s="88"/>
      <c r="LB9" s="88"/>
      <c r="LC9" s="88"/>
      <c r="LD9" s="88"/>
      <c r="LE9" s="88"/>
      <c r="LF9" s="88"/>
      <c r="LG9" s="88"/>
      <c r="LH9" s="88"/>
      <c r="LI9" s="88"/>
      <c r="LJ9" s="88"/>
      <c r="LK9" s="88"/>
      <c r="LL9" s="88"/>
      <c r="LM9" s="88"/>
      <c r="LN9" s="88"/>
      <c r="LO9" s="88"/>
      <c r="LP9" s="88"/>
      <c r="LQ9" s="88"/>
      <c r="LR9" s="88"/>
      <c r="LS9" s="88"/>
      <c r="LT9" s="88"/>
      <c r="LU9" s="88"/>
      <c r="LV9" s="88"/>
      <c r="LW9" s="88"/>
      <c r="LX9" s="88"/>
      <c r="LY9" s="88"/>
      <c r="LZ9" s="88"/>
      <c r="MA9" s="88"/>
      <c r="MB9" s="88"/>
      <c r="MC9" s="88"/>
      <c r="MD9" s="88"/>
      <c r="ME9" s="88"/>
      <c r="MF9" s="88"/>
      <c r="MG9" s="88"/>
      <c r="MH9" s="88"/>
      <c r="MI9" s="88"/>
      <c r="MJ9" s="88"/>
      <c r="MK9" s="88"/>
      <c r="ML9" s="88"/>
      <c r="MM9" s="88"/>
      <c r="MN9" s="88"/>
      <c r="MO9" s="88"/>
      <c r="MP9" s="88"/>
      <c r="MQ9" s="88"/>
      <c r="MR9" s="88"/>
      <c r="MS9" s="88"/>
      <c r="MT9" s="88"/>
      <c r="MU9" s="88"/>
      <c r="MV9" s="88"/>
      <c r="MW9" s="88"/>
      <c r="MX9" s="88"/>
      <c r="MY9" s="88"/>
      <c r="MZ9" s="88"/>
      <c r="NA9" s="88"/>
      <c r="NB9" s="88"/>
      <c r="NC9" s="88"/>
      <c r="ND9" s="88"/>
      <c r="NE9" s="88"/>
      <c r="NF9" s="88"/>
      <c r="NG9" s="88"/>
      <c r="NH9" s="88"/>
      <c r="NI9" s="88"/>
      <c r="NJ9" s="88"/>
      <c r="NK9" s="88"/>
      <c r="NL9" s="88"/>
      <c r="NM9" s="88"/>
      <c r="NN9" s="88"/>
      <c r="NO9" s="88"/>
      <c r="NP9" s="88"/>
      <c r="NQ9" s="88"/>
      <c r="NR9" s="88"/>
      <c r="NS9" s="88"/>
      <c r="NT9" s="88"/>
      <c r="NU9" s="88"/>
      <c r="NV9" s="88"/>
      <c r="NW9" s="88"/>
      <c r="NX9" s="88"/>
      <c r="NY9" s="88"/>
      <c r="NZ9" s="88"/>
      <c r="OA9" s="88"/>
      <c r="OB9" s="88"/>
      <c r="OC9" s="88"/>
      <c r="OD9" s="88"/>
      <c r="OE9" s="88"/>
      <c r="OF9" s="88"/>
      <c r="OG9" s="88"/>
      <c r="OH9" s="88"/>
      <c r="OI9" s="88"/>
      <c r="OJ9" s="88"/>
      <c r="OK9" s="88"/>
      <c r="OL9" s="88"/>
      <c r="OM9" s="88"/>
      <c r="ON9" s="88"/>
      <c r="OO9" s="88"/>
      <c r="OP9" s="88"/>
      <c r="OQ9" s="88"/>
      <c r="OR9" s="88"/>
      <c r="OS9" s="88"/>
      <c r="OT9" s="88"/>
      <c r="OU9" s="88"/>
      <c r="OV9" s="88"/>
      <c r="OW9" s="88"/>
      <c r="OX9" s="88"/>
      <c r="OY9" s="88"/>
      <c r="OZ9" s="88"/>
      <c r="PA9" s="88"/>
      <c r="PB9" s="88"/>
      <c r="PC9" s="88"/>
      <c r="PD9" s="88"/>
      <c r="PE9" s="88"/>
      <c r="PF9" s="88"/>
      <c r="PG9" s="88"/>
      <c r="PH9" s="88"/>
      <c r="PI9" s="88"/>
      <c r="PJ9" s="88"/>
      <c r="PK9" s="88"/>
      <c r="PL9" s="88"/>
      <c r="PM9" s="88"/>
      <c r="PN9" s="88"/>
      <c r="PO9" s="88"/>
      <c r="PP9" s="88"/>
      <c r="PQ9" s="88"/>
      <c r="PR9" s="88"/>
      <c r="PS9" s="88"/>
      <c r="PT9" s="88"/>
      <c r="PU9" s="88"/>
      <c r="PV9" s="88"/>
      <c r="PW9" s="88"/>
      <c r="PX9" s="88"/>
      <c r="PY9" s="88"/>
      <c r="PZ9" s="88"/>
      <c r="QA9" s="88"/>
      <c r="QB9" s="88"/>
      <c r="QC9" s="88"/>
      <c r="QD9" s="88"/>
      <c r="QE9" s="88"/>
      <c r="QF9" s="88"/>
      <c r="QG9" s="88"/>
      <c r="QH9" s="88"/>
      <c r="QI9" s="88"/>
      <c r="QJ9" s="88"/>
      <c r="QK9" s="88"/>
      <c r="QL9" s="88"/>
      <c r="QM9" s="88"/>
      <c r="QN9" s="88"/>
      <c r="QO9" s="88"/>
      <c r="QP9" s="88"/>
      <c r="QQ9" s="88"/>
      <c r="QR9" s="88"/>
      <c r="QS9" s="88"/>
      <c r="QT9" s="88"/>
      <c r="QU9" s="88"/>
      <c r="QV9" s="88"/>
      <c r="QW9" s="88"/>
      <c r="QX9" s="88"/>
      <c r="QY9" s="88"/>
      <c r="QZ9" s="88"/>
      <c r="RA9" s="88"/>
      <c r="RB9" s="88"/>
      <c r="RC9" s="88"/>
      <c r="RD9" s="88"/>
      <c r="RE9" s="88"/>
      <c r="RF9" s="88"/>
      <c r="RG9" s="88"/>
      <c r="RH9" s="88"/>
      <c r="RI9" s="88"/>
      <c r="RJ9" s="88"/>
      <c r="RK9" s="88"/>
      <c r="RL9" s="88"/>
      <c r="RM9" s="88"/>
      <c r="RN9" s="88"/>
      <c r="RO9" s="88"/>
      <c r="RP9" s="88"/>
      <c r="RQ9" s="88"/>
      <c r="RR9" s="88"/>
      <c r="RS9" s="88"/>
      <c r="RT9" s="88"/>
      <c r="RU9" s="88"/>
      <c r="RV9" s="88"/>
      <c r="RW9" s="88"/>
      <c r="RX9" s="88"/>
      <c r="RY9" s="88"/>
      <c r="RZ9" s="88"/>
      <c r="SA9" s="88"/>
      <c r="SB9" s="88"/>
      <c r="SC9" s="88"/>
      <c r="SD9" s="88"/>
      <c r="SE9" s="88"/>
      <c r="SF9" s="88"/>
      <c r="SG9" s="88"/>
      <c r="SH9" s="88"/>
      <c r="SI9" s="88"/>
      <c r="SJ9" s="88"/>
      <c r="SK9" s="88"/>
      <c r="SL9" s="88"/>
      <c r="SM9" s="88"/>
      <c r="SN9" s="88"/>
      <c r="SO9" s="88"/>
      <c r="SP9" s="88"/>
      <c r="SQ9" s="88"/>
      <c r="SR9" s="88"/>
      <c r="SS9" s="88"/>
      <c r="ST9" s="88"/>
      <c r="SU9" s="88"/>
      <c r="SV9" s="88"/>
      <c r="SW9" s="88"/>
      <c r="SX9" s="88"/>
      <c r="SY9" s="88"/>
      <c r="SZ9" s="88"/>
      <c r="TA9" s="88"/>
      <c r="TB9" s="88"/>
      <c r="TC9" s="88"/>
      <c r="TD9" s="88"/>
      <c r="TE9" s="88"/>
      <c r="TF9" s="88"/>
      <c r="TG9" s="88"/>
      <c r="TH9" s="88"/>
      <c r="TI9" s="88"/>
      <c r="TJ9" s="88"/>
      <c r="TK9" s="88"/>
      <c r="TL9" s="88"/>
      <c r="TM9" s="88"/>
      <c r="TN9" s="88"/>
      <c r="TO9" s="88"/>
      <c r="TP9" s="88"/>
      <c r="TQ9" s="88"/>
      <c r="TR9" s="88"/>
      <c r="TS9" s="88"/>
      <c r="TT9" s="88"/>
      <c r="TU9" s="88"/>
      <c r="TV9" s="88"/>
      <c r="TW9" s="88"/>
      <c r="TX9" s="88"/>
      <c r="TY9" s="88"/>
      <c r="TZ9" s="88"/>
      <c r="UA9" s="88"/>
      <c r="UB9" s="88"/>
      <c r="UC9" s="88"/>
      <c r="UD9" s="88"/>
      <c r="UE9" s="88"/>
      <c r="UF9" s="88"/>
      <c r="UG9" s="88"/>
      <c r="UH9" s="88"/>
      <c r="UI9" s="88"/>
      <c r="UJ9" s="88"/>
      <c r="UK9" s="88"/>
      <c r="UL9" s="88"/>
      <c r="UM9" s="88"/>
      <c r="UN9" s="88"/>
      <c r="UO9" s="88"/>
      <c r="UP9" s="88"/>
      <c r="UQ9" s="88"/>
      <c r="UR9" s="88"/>
      <c r="US9" s="88"/>
      <c r="UT9" s="88"/>
      <c r="UU9" s="88"/>
      <c r="UV9" s="88"/>
      <c r="UW9" s="88"/>
      <c r="UX9" s="88"/>
      <c r="UY9" s="88"/>
      <c r="UZ9" s="88"/>
      <c r="VA9" s="88"/>
      <c r="VB9" s="88"/>
      <c r="VC9" s="88"/>
      <c r="VD9" s="88"/>
      <c r="VE9" s="88"/>
      <c r="VF9" s="88"/>
      <c r="VG9" s="88"/>
      <c r="VH9" s="88"/>
      <c r="VI9" s="88"/>
      <c r="VJ9" s="88"/>
      <c r="VK9" s="88"/>
      <c r="VL9" s="88"/>
      <c r="VM9" s="88"/>
      <c r="VN9" s="88"/>
      <c r="VO9" s="88"/>
      <c r="VP9" s="88"/>
      <c r="VQ9" s="88"/>
      <c r="VR9" s="88"/>
      <c r="VS9" s="88"/>
      <c r="VT9" s="88"/>
      <c r="VU9" s="88"/>
      <c r="VV9" s="88"/>
      <c r="VW9" s="88"/>
      <c r="VX9" s="88"/>
      <c r="VY9" s="88"/>
      <c r="VZ9" s="88"/>
      <c r="WA9" s="88"/>
      <c r="WB9" s="88"/>
      <c r="WC9" s="88"/>
      <c r="WD9" s="88"/>
      <c r="WE9" s="88"/>
      <c r="WF9" s="88"/>
      <c r="WG9" s="88"/>
      <c r="WH9" s="88"/>
      <c r="WI9" s="88"/>
      <c r="WJ9" s="88"/>
      <c r="WK9" s="88"/>
      <c r="WL9" s="88"/>
      <c r="WM9" s="88"/>
      <c r="WN9" s="88"/>
      <c r="WO9" s="88"/>
      <c r="WP9" s="88"/>
      <c r="WQ9" s="88"/>
      <c r="WR9" s="88"/>
      <c r="WS9" s="88"/>
      <c r="WT9" s="88"/>
      <c r="WU9" s="88"/>
      <c r="WV9" s="88"/>
      <c r="WW9" s="88"/>
      <c r="WX9" s="88"/>
      <c r="WY9" s="88"/>
      <c r="WZ9" s="88"/>
      <c r="XA9" s="88"/>
      <c r="XB9" s="88"/>
      <c r="XC9" s="88"/>
      <c r="XD9" s="88"/>
      <c r="XE9" s="88"/>
      <c r="XF9" s="88"/>
      <c r="XG9" s="88"/>
      <c r="XH9" s="88"/>
      <c r="XI9" s="88"/>
      <c r="XJ9" s="88"/>
      <c r="XK9" s="88"/>
      <c r="XL9" s="88"/>
      <c r="XM9" s="88"/>
      <c r="XN9" s="88"/>
      <c r="XO9" s="88"/>
      <c r="XP9" s="88"/>
      <c r="XQ9" s="88"/>
      <c r="XR9" s="88"/>
      <c r="XS9" s="88"/>
      <c r="XT9" s="88"/>
      <c r="XU9" s="88"/>
      <c r="XV9" s="88"/>
      <c r="XW9" s="88"/>
      <c r="XX9" s="88"/>
      <c r="XY9" s="88"/>
      <c r="XZ9" s="88"/>
      <c r="YA9" s="88"/>
      <c r="YB9" s="88"/>
      <c r="YC9" s="88"/>
      <c r="YD9" s="88"/>
      <c r="YE9" s="88"/>
      <c r="YF9" s="88"/>
      <c r="YG9" s="88"/>
      <c r="YH9" s="88"/>
      <c r="YI9" s="88"/>
      <c r="YJ9" s="88"/>
      <c r="YK9" s="88"/>
      <c r="YL9" s="88"/>
      <c r="YM9" s="88"/>
      <c r="YN9" s="88"/>
      <c r="YO9" s="88"/>
      <c r="YP9" s="88"/>
      <c r="YQ9" s="88"/>
      <c r="YR9" s="88"/>
      <c r="YS9" s="88"/>
      <c r="YT9" s="88"/>
      <c r="YU9" s="88"/>
      <c r="YV9" s="88"/>
      <c r="YW9" s="88"/>
      <c r="YX9" s="88"/>
      <c r="YY9" s="88"/>
      <c r="YZ9" s="88"/>
      <c r="ZA9" s="88"/>
      <c r="ZB9" s="88"/>
      <c r="ZC9" s="88"/>
      <c r="ZD9" s="88"/>
      <c r="ZE9" s="88"/>
      <c r="ZF9" s="88"/>
      <c r="ZG9" s="88"/>
      <c r="ZH9" s="88"/>
      <c r="ZI9" s="88"/>
      <c r="ZJ9" s="88"/>
      <c r="ZK9" s="88"/>
      <c r="ZL9" s="88"/>
      <c r="ZM9" s="88"/>
      <c r="ZN9" s="88"/>
      <c r="ZO9" s="88"/>
      <c r="ZP9" s="88"/>
      <c r="ZQ9" s="88"/>
      <c r="ZR9" s="88"/>
      <c r="ZS9" s="88"/>
      <c r="ZT9" s="88"/>
      <c r="ZU9" s="88"/>
      <c r="ZV9" s="88"/>
      <c r="ZW9" s="88"/>
      <c r="ZX9" s="88"/>
      <c r="ZY9" s="88"/>
      <c r="ZZ9" s="88"/>
      <c r="AAA9" s="88"/>
      <c r="AAB9" s="88"/>
      <c r="AAC9" s="88"/>
      <c r="AAD9" s="88"/>
      <c r="AAE9" s="88"/>
      <c r="AAF9" s="88"/>
      <c r="AAG9" s="88"/>
      <c r="AAH9" s="88"/>
      <c r="AAI9" s="88"/>
      <c r="AAJ9" s="88"/>
      <c r="AAK9" s="88"/>
      <c r="AAL9" s="88"/>
      <c r="AAM9" s="88"/>
      <c r="AAN9" s="88"/>
      <c r="AAO9" s="88"/>
      <c r="AAP9" s="88"/>
      <c r="AAQ9" s="88"/>
      <c r="AAR9" s="88"/>
      <c r="AAS9" s="88"/>
      <c r="AAT9" s="88"/>
      <c r="AAU9" s="88"/>
      <c r="AAV9" s="88"/>
      <c r="AAW9" s="88"/>
      <c r="AAX9" s="88"/>
      <c r="AAY9" s="88"/>
      <c r="AAZ9" s="88"/>
      <c r="ABA9" s="88"/>
      <c r="ABB9" s="88"/>
      <c r="ABC9" s="88"/>
      <c r="ABD9" s="88"/>
      <c r="ABE9" s="88"/>
      <c r="ABF9" s="88"/>
      <c r="ABG9" s="88"/>
      <c r="ABH9" s="88"/>
      <c r="ABI9" s="88"/>
      <c r="ABJ9" s="88"/>
      <c r="ABK9" s="88"/>
      <c r="ABL9" s="88"/>
      <c r="ABM9" s="88"/>
      <c r="ABN9" s="88"/>
      <c r="ABO9" s="88"/>
      <c r="ABP9" s="88"/>
      <c r="ABQ9" s="88"/>
      <c r="ABR9" s="88"/>
      <c r="ABS9" s="88"/>
      <c r="ABT9" s="88"/>
      <c r="ABU9" s="88"/>
      <c r="ABV9" s="88"/>
      <c r="ABW9" s="88"/>
      <c r="ABX9" s="88"/>
      <c r="ABY9" s="88"/>
      <c r="ABZ9" s="88"/>
      <c r="ACA9" s="88"/>
      <c r="ACB9" s="88"/>
      <c r="ACC9" s="88"/>
      <c r="ACD9" s="88"/>
      <c r="ACE9" s="88"/>
      <c r="ACF9" s="88"/>
      <c r="ACG9" s="88"/>
      <c r="ACH9" s="88"/>
      <c r="ACI9" s="88"/>
      <c r="ACJ9" s="88"/>
      <c r="ACK9" s="88"/>
      <c r="ACL9" s="88"/>
      <c r="ACM9" s="88"/>
      <c r="ACN9" s="88"/>
      <c r="ACO9" s="88"/>
      <c r="ACP9" s="88"/>
      <c r="ACQ9" s="88"/>
      <c r="ACR9" s="88"/>
      <c r="ACS9" s="88"/>
      <c r="ACT9" s="88"/>
      <c r="ACU9" s="88"/>
      <c r="ACV9" s="88"/>
      <c r="ACW9" s="88"/>
      <c r="ACX9" s="88"/>
      <c r="ACY9" s="88"/>
      <c r="ACZ9" s="88"/>
      <c r="ADA9" s="88"/>
      <c r="ADB9" s="88"/>
      <c r="ADC9" s="88"/>
      <c r="ADD9" s="88"/>
      <c r="ADE9" s="88"/>
      <c r="ADF9" s="88"/>
      <c r="ADG9" s="88"/>
      <c r="ADH9" s="88"/>
      <c r="ADI9" s="88"/>
      <c r="ADJ9" s="88"/>
      <c r="ADK9" s="88"/>
      <c r="ADL9" s="88"/>
      <c r="ADM9" s="88"/>
      <c r="ADN9" s="88"/>
      <c r="ADO9" s="88"/>
      <c r="ADP9" s="88"/>
      <c r="ADQ9" s="88"/>
      <c r="ADR9" s="88"/>
      <c r="ADS9" s="88"/>
      <c r="ADT9" s="88"/>
      <c r="ADU9" s="88"/>
      <c r="ADV9" s="88"/>
      <c r="ADW9" s="88"/>
      <c r="ADX9" s="88"/>
      <c r="ADY9" s="88"/>
      <c r="ADZ9" s="88"/>
      <c r="AEA9" s="88"/>
      <c r="AEB9" s="88"/>
      <c r="AEC9" s="88"/>
      <c r="AED9" s="88"/>
      <c r="AEE9" s="88"/>
      <c r="AEF9" s="88"/>
      <c r="AEG9" s="88"/>
      <c r="AEH9" s="88"/>
      <c r="AEI9" s="88"/>
      <c r="AEJ9" s="88"/>
      <c r="AEK9" s="88"/>
      <c r="AEL9" s="88"/>
      <c r="AEM9" s="88"/>
      <c r="AEN9" s="88"/>
      <c r="AEO9" s="88"/>
      <c r="AEP9" s="88"/>
      <c r="AEQ9" s="88"/>
      <c r="AER9" s="88"/>
      <c r="AES9" s="88"/>
      <c r="AET9" s="88"/>
      <c r="AEU9" s="88"/>
      <c r="AEV9" s="88"/>
      <c r="AEW9" s="88"/>
      <c r="AEX9" s="88"/>
      <c r="AEY9" s="88"/>
      <c r="AEZ9" s="88"/>
      <c r="AFA9" s="88"/>
      <c r="AFB9" s="88"/>
      <c r="AFC9" s="88"/>
      <c r="AFD9" s="88"/>
      <c r="AFE9" s="88"/>
      <c r="AFF9" s="88"/>
      <c r="AFG9" s="88"/>
      <c r="AFH9" s="88"/>
      <c r="AFI9" s="88"/>
      <c r="AFJ9" s="88"/>
      <c r="AFK9" s="88"/>
      <c r="AFL9" s="88"/>
      <c r="AFM9" s="88"/>
      <c r="AFN9" s="88"/>
      <c r="AFO9" s="88"/>
      <c r="AFP9" s="88"/>
      <c r="AFQ9" s="88"/>
      <c r="AFR9" s="88"/>
      <c r="AFS9" s="88"/>
      <c r="AFT9" s="88"/>
      <c r="AFU9" s="88"/>
      <c r="AFV9" s="88"/>
      <c r="AFW9" s="88"/>
      <c r="AFX9" s="88"/>
      <c r="AFY9" s="88"/>
      <c r="AFZ9" s="88"/>
      <c r="AGA9" s="88"/>
      <c r="AGB9" s="88"/>
      <c r="AGC9" s="88"/>
      <c r="AGD9" s="88"/>
      <c r="AGE9" s="88"/>
      <c r="AGF9" s="88"/>
      <c r="AGG9" s="88"/>
      <c r="AGH9" s="88"/>
      <c r="AGI9" s="88"/>
      <c r="AGJ9" s="88"/>
      <c r="AGK9" s="88"/>
      <c r="AGL9" s="88"/>
      <c r="AGM9" s="88"/>
      <c r="AGN9" s="88"/>
      <c r="AGO9" s="88"/>
      <c r="AGP9" s="88"/>
      <c r="AGQ9" s="88"/>
      <c r="AGR9" s="88"/>
      <c r="AGS9" s="88"/>
      <c r="AGT9" s="88"/>
      <c r="AGU9" s="88"/>
      <c r="AGV9" s="88"/>
      <c r="AGW9" s="88"/>
      <c r="AGX9" s="88"/>
      <c r="AGY9" s="88"/>
      <c r="AGZ9" s="88"/>
      <c r="AHA9" s="88"/>
      <c r="AHB9" s="88"/>
      <c r="AHC9" s="88"/>
      <c r="AHD9" s="88"/>
      <c r="AHE9" s="88"/>
      <c r="AHF9" s="88"/>
      <c r="AHG9" s="88"/>
      <c r="AHH9" s="88"/>
      <c r="AHI9" s="88"/>
      <c r="AHJ9" s="88"/>
      <c r="AHK9" s="88"/>
      <c r="AHL9" s="88"/>
      <c r="AHM9" s="88"/>
      <c r="AHN9" s="88"/>
      <c r="AHO9" s="88"/>
      <c r="AHP9" s="88"/>
      <c r="AHQ9" s="88"/>
      <c r="AHR9" s="88"/>
      <c r="AHS9" s="88"/>
      <c r="AHT9" s="88"/>
      <c r="AHU9" s="88"/>
      <c r="AHV9" s="88"/>
      <c r="AHW9" s="88"/>
      <c r="AHX9" s="88"/>
      <c r="AHY9" s="88"/>
      <c r="AHZ9" s="88"/>
      <c r="AIA9" s="88"/>
      <c r="AIB9" s="88"/>
      <c r="AIC9" s="88"/>
      <c r="AID9" s="88"/>
      <c r="AIE9" s="88"/>
      <c r="AIF9" s="88"/>
      <c r="AIG9" s="88"/>
      <c r="AIH9" s="88"/>
      <c r="AII9" s="88"/>
      <c r="AIJ9" s="88"/>
      <c r="AIK9" s="88"/>
      <c r="AIL9" s="88"/>
      <c r="AIM9" s="88"/>
      <c r="AIN9" s="88"/>
      <c r="AIO9" s="88"/>
      <c r="AIP9" s="88"/>
      <c r="AIQ9" s="88"/>
      <c r="AIR9" s="88"/>
      <c r="AIS9" s="88"/>
      <c r="AIT9" s="88"/>
      <c r="AIU9" s="88"/>
      <c r="AIV9" s="88"/>
      <c r="AIW9" s="88"/>
      <c r="AIX9" s="88"/>
      <c r="AIY9" s="88"/>
      <c r="AIZ9" s="88"/>
      <c r="AJA9" s="88"/>
      <c r="AJB9" s="88"/>
      <c r="AJC9" s="88"/>
      <c r="AJD9" s="88"/>
      <c r="AJE9" s="88"/>
      <c r="AJF9" s="88"/>
      <c r="AJG9" s="88"/>
      <c r="AJH9" s="88"/>
      <c r="AJI9" s="88"/>
      <c r="AJJ9" s="88"/>
      <c r="AJK9" s="88"/>
      <c r="AJL9" s="88"/>
      <c r="AJM9" s="88"/>
      <c r="AJN9" s="88"/>
      <c r="AJO9" s="88"/>
      <c r="AJP9" s="88"/>
      <c r="AJQ9" s="88"/>
      <c r="AJR9" s="88"/>
      <c r="AJS9" s="88"/>
      <c r="AJT9" s="88"/>
      <c r="AJU9" s="88"/>
      <c r="AJV9" s="88"/>
      <c r="AJW9" s="88"/>
      <c r="AJX9" s="88"/>
      <c r="AJY9" s="88"/>
      <c r="AJZ9" s="88"/>
      <c r="AKA9" s="88"/>
      <c r="AKB9" s="88"/>
      <c r="AKC9" s="88"/>
      <c r="AKD9" s="88"/>
      <c r="AKE9" s="88"/>
      <c r="AKF9" s="88"/>
      <c r="AKG9" s="88"/>
      <c r="AKH9" s="88"/>
      <c r="AKI9" s="88"/>
      <c r="AKJ9" s="88"/>
      <c r="AKK9" s="88"/>
      <c r="AKL9" s="88"/>
      <c r="AKM9" s="88"/>
      <c r="AKN9" s="88"/>
      <c r="AKO9" s="88"/>
      <c r="AKP9" s="88"/>
      <c r="AKQ9" s="88"/>
      <c r="AKR9" s="88"/>
      <c r="AKS9" s="88"/>
      <c r="AKT9" s="88"/>
      <c r="AKU9" s="88"/>
      <c r="AKV9" s="88"/>
      <c r="AKW9" s="88"/>
      <c r="AKX9" s="88"/>
      <c r="AKY9" s="88"/>
      <c r="AKZ9" s="88"/>
      <c r="ALA9" s="88"/>
      <c r="ALB9" s="88"/>
      <c r="ALC9" s="88"/>
      <c r="ALD9" s="88"/>
      <c r="ALE9" s="88"/>
      <c r="ALF9" s="88"/>
      <c r="ALG9" s="88"/>
      <c r="ALH9" s="88"/>
      <c r="ALI9" s="88"/>
      <c r="ALJ9" s="88"/>
      <c r="ALK9" s="88"/>
      <c r="ALL9" s="88"/>
      <c r="ALM9" s="88"/>
      <c r="ALN9" s="88"/>
      <c r="ALO9" s="88"/>
      <c r="ALP9" s="88"/>
      <c r="ALQ9" s="88"/>
      <c r="ALR9" s="88"/>
      <c r="ALS9" s="88"/>
      <c r="ALT9" s="88"/>
      <c r="ALU9" s="88"/>
      <c r="ALV9" s="88"/>
      <c r="ALW9" s="88"/>
      <c r="ALX9" s="88"/>
      <c r="ALY9" s="88"/>
      <c r="ALZ9" s="88"/>
      <c r="AMA9" s="88"/>
      <c r="AMB9" s="88"/>
      <c r="AMC9" s="88"/>
      <c r="AMD9" s="88"/>
      <c r="AME9" s="88"/>
      <c r="AMF9" s="88"/>
      <c r="AMG9" s="88"/>
      <c r="AMH9" s="88"/>
      <c r="AMI9" s="88"/>
      <c r="AMJ9" s="88"/>
      <c r="AMK9" s="88"/>
      <c r="AML9" s="88"/>
      <c r="AMM9" s="88"/>
      <c r="AMN9" s="88"/>
      <c r="AMO9" s="88"/>
      <c r="AMP9" s="88"/>
    </row>
    <row r="10" spans="1:1030" s="12" customFormat="1" ht="50.1" customHeight="1">
      <c r="A10" s="351">
        <v>1</v>
      </c>
      <c r="B10" s="300" t="s">
        <v>37</v>
      </c>
      <c r="C10" s="289" t="s">
        <v>38</v>
      </c>
      <c r="D10" s="302" t="s">
        <v>39</v>
      </c>
      <c r="E10" s="289" t="s">
        <v>40</v>
      </c>
      <c r="F10" s="296" t="s">
        <v>41</v>
      </c>
      <c r="G10" s="352">
        <v>0.9</v>
      </c>
      <c r="H10" s="142" t="s">
        <v>42</v>
      </c>
      <c r="I10" s="143">
        <v>18</v>
      </c>
      <c r="J10" s="144">
        <v>132</v>
      </c>
      <c r="K10" s="144">
        <v>152</v>
      </c>
      <c r="L10" s="144">
        <v>64</v>
      </c>
      <c r="M10" s="144">
        <v>129</v>
      </c>
      <c r="N10" s="145">
        <v>153</v>
      </c>
      <c r="O10" s="146">
        <v>133</v>
      </c>
      <c r="P10" s="146">
        <v>22</v>
      </c>
      <c r="Q10" s="146">
        <v>84</v>
      </c>
      <c r="R10" s="146">
        <v>132</v>
      </c>
      <c r="S10" s="146">
        <v>211</v>
      </c>
      <c r="T10" s="146">
        <v>110</v>
      </c>
      <c r="U10" s="146">
        <v>137</v>
      </c>
      <c r="V10" s="146">
        <v>247</v>
      </c>
      <c r="W10" s="146">
        <v>118</v>
      </c>
      <c r="X10" s="146">
        <v>89</v>
      </c>
      <c r="Y10" s="146">
        <v>101</v>
      </c>
      <c r="Z10" s="146">
        <v>179</v>
      </c>
      <c r="AA10" s="146">
        <v>146</v>
      </c>
      <c r="AB10" s="146">
        <v>265</v>
      </c>
      <c r="AC10" s="146">
        <v>180</v>
      </c>
      <c r="AD10" s="146">
        <v>89</v>
      </c>
      <c r="AE10" s="298">
        <v>1</v>
      </c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88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  <c r="IW10" s="88"/>
      <c r="IX10" s="88"/>
      <c r="IY10" s="88"/>
      <c r="IZ10" s="88"/>
      <c r="JA10" s="88"/>
      <c r="JB10" s="88"/>
      <c r="JC10" s="88"/>
      <c r="JD10" s="88"/>
      <c r="JE10" s="88"/>
      <c r="JF10" s="88"/>
      <c r="JG10" s="88"/>
      <c r="JH10" s="88"/>
      <c r="JI10" s="88"/>
      <c r="JJ10" s="88"/>
      <c r="JK10" s="88"/>
      <c r="JL10" s="88"/>
      <c r="JM10" s="88"/>
      <c r="JN10" s="88"/>
      <c r="JO10" s="88"/>
      <c r="JP10" s="88"/>
      <c r="JQ10" s="88"/>
      <c r="JR10" s="88"/>
      <c r="JS10" s="88"/>
      <c r="JT10" s="88"/>
      <c r="JU10" s="88"/>
      <c r="JV10" s="88"/>
      <c r="JW10" s="88"/>
      <c r="JX10" s="88"/>
      <c r="JY10" s="88"/>
      <c r="JZ10" s="88"/>
      <c r="KA10" s="88"/>
      <c r="KB10" s="88"/>
      <c r="KC10" s="88"/>
      <c r="KD10" s="88"/>
      <c r="KE10" s="88"/>
      <c r="KF10" s="88"/>
      <c r="KG10" s="88"/>
      <c r="KH10" s="88"/>
      <c r="KI10" s="88"/>
      <c r="KJ10" s="88"/>
      <c r="KK10" s="88"/>
      <c r="KL10" s="88"/>
      <c r="KM10" s="88"/>
      <c r="KN10" s="88"/>
      <c r="KO10" s="88"/>
      <c r="KP10" s="88"/>
      <c r="KQ10" s="88"/>
      <c r="KR10" s="88"/>
      <c r="KS10" s="88"/>
      <c r="KT10" s="88"/>
      <c r="KU10" s="88"/>
      <c r="KV10" s="88"/>
      <c r="KW10" s="88"/>
      <c r="KX10" s="88"/>
      <c r="KY10" s="88"/>
      <c r="KZ10" s="88"/>
      <c r="LA10" s="88"/>
      <c r="LB10" s="88"/>
      <c r="LC10" s="88"/>
      <c r="LD10" s="88"/>
      <c r="LE10" s="88"/>
      <c r="LF10" s="88"/>
      <c r="LG10" s="88"/>
      <c r="LH10" s="88"/>
      <c r="LI10" s="88"/>
      <c r="LJ10" s="88"/>
      <c r="LK10" s="88"/>
      <c r="LL10" s="88"/>
      <c r="LM10" s="88"/>
      <c r="LN10" s="88"/>
      <c r="LO10" s="88"/>
      <c r="LP10" s="88"/>
      <c r="LQ10" s="88"/>
      <c r="LR10" s="88"/>
      <c r="LS10" s="88"/>
      <c r="LT10" s="88"/>
      <c r="LU10" s="88"/>
      <c r="LV10" s="88"/>
      <c r="LW10" s="88"/>
      <c r="LX10" s="88"/>
      <c r="LY10" s="88"/>
      <c r="LZ10" s="88"/>
      <c r="MA10" s="88"/>
      <c r="MB10" s="88"/>
      <c r="MC10" s="88"/>
      <c r="MD10" s="88"/>
      <c r="ME10" s="88"/>
      <c r="MF10" s="88"/>
      <c r="MG10" s="88"/>
      <c r="MH10" s="88"/>
      <c r="MI10" s="88"/>
      <c r="MJ10" s="88"/>
      <c r="MK10" s="88"/>
      <c r="ML10" s="88"/>
      <c r="MM10" s="88"/>
      <c r="MN10" s="88"/>
      <c r="MO10" s="88"/>
      <c r="MP10" s="88"/>
      <c r="MQ10" s="88"/>
      <c r="MR10" s="88"/>
      <c r="MS10" s="88"/>
      <c r="MT10" s="88"/>
      <c r="MU10" s="88"/>
      <c r="MV10" s="88"/>
      <c r="MW10" s="88"/>
      <c r="MX10" s="88"/>
      <c r="MY10" s="88"/>
      <c r="MZ10" s="88"/>
      <c r="NA10" s="88"/>
      <c r="NB10" s="88"/>
      <c r="NC10" s="88"/>
      <c r="ND10" s="88"/>
      <c r="NE10" s="88"/>
      <c r="NF10" s="88"/>
      <c r="NG10" s="88"/>
      <c r="NH10" s="88"/>
      <c r="NI10" s="88"/>
      <c r="NJ10" s="88"/>
      <c r="NK10" s="88"/>
      <c r="NL10" s="88"/>
      <c r="NM10" s="88"/>
      <c r="NN10" s="88"/>
      <c r="NO10" s="88"/>
      <c r="NP10" s="88"/>
      <c r="NQ10" s="88"/>
      <c r="NR10" s="88"/>
      <c r="NS10" s="88"/>
      <c r="NT10" s="88"/>
      <c r="NU10" s="88"/>
      <c r="NV10" s="88"/>
      <c r="NW10" s="88"/>
      <c r="NX10" s="88"/>
      <c r="NY10" s="88"/>
      <c r="NZ10" s="88"/>
      <c r="OA10" s="88"/>
      <c r="OB10" s="88"/>
      <c r="OC10" s="88"/>
      <c r="OD10" s="88"/>
      <c r="OE10" s="88"/>
      <c r="OF10" s="88"/>
      <c r="OG10" s="88"/>
      <c r="OH10" s="88"/>
      <c r="OI10" s="88"/>
      <c r="OJ10" s="88"/>
      <c r="OK10" s="88"/>
      <c r="OL10" s="88"/>
      <c r="OM10" s="88"/>
      <c r="ON10" s="88"/>
      <c r="OO10" s="88"/>
      <c r="OP10" s="88"/>
      <c r="OQ10" s="88"/>
      <c r="OR10" s="88"/>
      <c r="OS10" s="88"/>
      <c r="OT10" s="88"/>
      <c r="OU10" s="88"/>
      <c r="OV10" s="88"/>
      <c r="OW10" s="88"/>
      <c r="OX10" s="88"/>
      <c r="OY10" s="88"/>
      <c r="OZ10" s="88"/>
      <c r="PA10" s="88"/>
      <c r="PB10" s="88"/>
      <c r="PC10" s="88"/>
      <c r="PD10" s="88"/>
      <c r="PE10" s="88"/>
      <c r="PF10" s="88"/>
      <c r="PG10" s="88"/>
      <c r="PH10" s="88"/>
      <c r="PI10" s="88"/>
      <c r="PJ10" s="88"/>
      <c r="PK10" s="88"/>
      <c r="PL10" s="88"/>
      <c r="PM10" s="88"/>
      <c r="PN10" s="88"/>
      <c r="PO10" s="88"/>
      <c r="PP10" s="88"/>
      <c r="PQ10" s="88"/>
      <c r="PR10" s="88"/>
      <c r="PS10" s="88"/>
      <c r="PT10" s="88"/>
      <c r="PU10" s="88"/>
      <c r="PV10" s="88"/>
      <c r="PW10" s="88"/>
      <c r="PX10" s="88"/>
      <c r="PY10" s="88"/>
      <c r="PZ10" s="88"/>
      <c r="QA10" s="88"/>
      <c r="QB10" s="88"/>
      <c r="QC10" s="88"/>
      <c r="QD10" s="88"/>
      <c r="QE10" s="88"/>
      <c r="QF10" s="88"/>
      <c r="QG10" s="88"/>
      <c r="QH10" s="88"/>
      <c r="QI10" s="88"/>
      <c r="QJ10" s="88"/>
      <c r="QK10" s="88"/>
      <c r="QL10" s="88"/>
      <c r="QM10" s="88"/>
      <c r="QN10" s="88"/>
      <c r="QO10" s="88"/>
      <c r="QP10" s="88"/>
      <c r="QQ10" s="88"/>
      <c r="QR10" s="88"/>
      <c r="QS10" s="88"/>
      <c r="QT10" s="88"/>
      <c r="QU10" s="88"/>
      <c r="QV10" s="88"/>
      <c r="QW10" s="88"/>
      <c r="QX10" s="88"/>
      <c r="QY10" s="88"/>
      <c r="QZ10" s="88"/>
      <c r="RA10" s="88"/>
      <c r="RB10" s="88"/>
      <c r="RC10" s="88"/>
      <c r="RD10" s="88"/>
      <c r="RE10" s="88"/>
      <c r="RF10" s="88"/>
      <c r="RG10" s="88"/>
      <c r="RH10" s="88"/>
      <c r="RI10" s="88"/>
      <c r="RJ10" s="88"/>
      <c r="RK10" s="88"/>
      <c r="RL10" s="88"/>
      <c r="RM10" s="88"/>
      <c r="RN10" s="88"/>
      <c r="RO10" s="88"/>
      <c r="RP10" s="88"/>
      <c r="RQ10" s="88"/>
      <c r="RR10" s="88"/>
      <c r="RS10" s="88"/>
      <c r="RT10" s="88"/>
      <c r="RU10" s="88"/>
      <c r="RV10" s="88"/>
      <c r="RW10" s="88"/>
      <c r="RX10" s="88"/>
      <c r="RY10" s="88"/>
      <c r="RZ10" s="88"/>
      <c r="SA10" s="88"/>
      <c r="SB10" s="88"/>
      <c r="SC10" s="88"/>
      <c r="SD10" s="88"/>
      <c r="SE10" s="88"/>
      <c r="SF10" s="88"/>
      <c r="SG10" s="88"/>
      <c r="SH10" s="88"/>
      <c r="SI10" s="88"/>
      <c r="SJ10" s="88"/>
      <c r="SK10" s="88"/>
      <c r="SL10" s="88"/>
      <c r="SM10" s="88"/>
      <c r="SN10" s="88"/>
      <c r="SO10" s="88"/>
      <c r="SP10" s="88"/>
      <c r="SQ10" s="88"/>
      <c r="SR10" s="88"/>
      <c r="SS10" s="88"/>
      <c r="ST10" s="88"/>
      <c r="SU10" s="88"/>
      <c r="SV10" s="88"/>
      <c r="SW10" s="88"/>
      <c r="SX10" s="88"/>
      <c r="SY10" s="88"/>
      <c r="SZ10" s="88"/>
      <c r="TA10" s="88"/>
      <c r="TB10" s="88"/>
      <c r="TC10" s="88"/>
      <c r="TD10" s="88"/>
      <c r="TE10" s="88"/>
      <c r="TF10" s="88"/>
      <c r="TG10" s="88"/>
      <c r="TH10" s="88"/>
      <c r="TI10" s="88"/>
      <c r="TJ10" s="88"/>
      <c r="TK10" s="88"/>
      <c r="TL10" s="88"/>
      <c r="TM10" s="88"/>
      <c r="TN10" s="88"/>
      <c r="TO10" s="88"/>
      <c r="TP10" s="88"/>
      <c r="TQ10" s="88"/>
      <c r="TR10" s="88"/>
      <c r="TS10" s="88"/>
      <c r="TT10" s="88"/>
      <c r="TU10" s="88"/>
      <c r="TV10" s="88"/>
      <c r="TW10" s="88"/>
      <c r="TX10" s="88"/>
      <c r="TY10" s="88"/>
      <c r="TZ10" s="88"/>
      <c r="UA10" s="88"/>
      <c r="UB10" s="88"/>
      <c r="UC10" s="88"/>
      <c r="UD10" s="88"/>
      <c r="UE10" s="88"/>
      <c r="UF10" s="88"/>
      <c r="UG10" s="88"/>
      <c r="UH10" s="88"/>
      <c r="UI10" s="88"/>
      <c r="UJ10" s="88"/>
      <c r="UK10" s="88"/>
      <c r="UL10" s="88"/>
      <c r="UM10" s="88"/>
      <c r="UN10" s="88"/>
      <c r="UO10" s="88"/>
      <c r="UP10" s="88"/>
      <c r="UQ10" s="88"/>
      <c r="UR10" s="88"/>
      <c r="US10" s="88"/>
      <c r="UT10" s="88"/>
      <c r="UU10" s="88"/>
      <c r="UV10" s="88"/>
      <c r="UW10" s="88"/>
      <c r="UX10" s="88"/>
      <c r="UY10" s="88"/>
      <c r="UZ10" s="88"/>
      <c r="VA10" s="88"/>
      <c r="VB10" s="88"/>
      <c r="VC10" s="88"/>
      <c r="VD10" s="88"/>
      <c r="VE10" s="88"/>
      <c r="VF10" s="88"/>
      <c r="VG10" s="88"/>
      <c r="VH10" s="88"/>
      <c r="VI10" s="88"/>
      <c r="VJ10" s="88"/>
      <c r="VK10" s="88"/>
      <c r="VL10" s="88"/>
      <c r="VM10" s="88"/>
      <c r="VN10" s="88"/>
      <c r="VO10" s="88"/>
      <c r="VP10" s="88"/>
      <c r="VQ10" s="88"/>
      <c r="VR10" s="88"/>
      <c r="VS10" s="88"/>
      <c r="VT10" s="88"/>
      <c r="VU10" s="88"/>
      <c r="VV10" s="88"/>
      <c r="VW10" s="88"/>
      <c r="VX10" s="88"/>
      <c r="VY10" s="88"/>
      <c r="VZ10" s="88"/>
      <c r="WA10" s="88"/>
      <c r="WB10" s="88"/>
      <c r="WC10" s="88"/>
      <c r="WD10" s="88"/>
      <c r="WE10" s="88"/>
      <c r="WF10" s="88"/>
      <c r="WG10" s="88"/>
      <c r="WH10" s="88"/>
      <c r="WI10" s="88"/>
      <c r="WJ10" s="88"/>
      <c r="WK10" s="88"/>
      <c r="WL10" s="88"/>
      <c r="WM10" s="88"/>
      <c r="WN10" s="88"/>
      <c r="WO10" s="88"/>
      <c r="WP10" s="88"/>
      <c r="WQ10" s="88"/>
      <c r="WR10" s="88"/>
      <c r="WS10" s="88"/>
      <c r="WT10" s="88"/>
      <c r="WU10" s="88"/>
      <c r="WV10" s="88"/>
      <c r="WW10" s="88"/>
      <c r="WX10" s="88"/>
      <c r="WY10" s="88"/>
      <c r="WZ10" s="88"/>
      <c r="XA10" s="88"/>
      <c r="XB10" s="88"/>
      <c r="XC10" s="88"/>
      <c r="XD10" s="88"/>
      <c r="XE10" s="88"/>
      <c r="XF10" s="88"/>
      <c r="XG10" s="88"/>
      <c r="XH10" s="88"/>
      <c r="XI10" s="88"/>
      <c r="XJ10" s="88"/>
      <c r="XK10" s="88"/>
      <c r="XL10" s="88"/>
      <c r="XM10" s="88"/>
      <c r="XN10" s="88"/>
      <c r="XO10" s="88"/>
      <c r="XP10" s="88"/>
      <c r="XQ10" s="88"/>
      <c r="XR10" s="88"/>
      <c r="XS10" s="88"/>
      <c r="XT10" s="88"/>
      <c r="XU10" s="88"/>
      <c r="XV10" s="88"/>
      <c r="XW10" s="88"/>
      <c r="XX10" s="88"/>
      <c r="XY10" s="88"/>
      <c r="XZ10" s="88"/>
      <c r="YA10" s="88"/>
      <c r="YB10" s="88"/>
      <c r="YC10" s="88"/>
      <c r="YD10" s="88"/>
      <c r="YE10" s="88"/>
      <c r="YF10" s="88"/>
      <c r="YG10" s="88"/>
      <c r="YH10" s="88"/>
      <c r="YI10" s="88"/>
      <c r="YJ10" s="88"/>
      <c r="YK10" s="88"/>
      <c r="YL10" s="88"/>
      <c r="YM10" s="88"/>
      <c r="YN10" s="88"/>
      <c r="YO10" s="88"/>
      <c r="YP10" s="88"/>
      <c r="YQ10" s="88"/>
      <c r="YR10" s="88"/>
      <c r="YS10" s="88"/>
      <c r="YT10" s="88"/>
      <c r="YU10" s="88"/>
      <c r="YV10" s="88"/>
      <c r="YW10" s="88"/>
      <c r="YX10" s="88"/>
      <c r="YY10" s="88"/>
      <c r="YZ10" s="88"/>
      <c r="ZA10" s="88"/>
      <c r="ZB10" s="88"/>
      <c r="ZC10" s="88"/>
      <c r="ZD10" s="88"/>
      <c r="ZE10" s="88"/>
      <c r="ZF10" s="88"/>
      <c r="ZG10" s="88"/>
      <c r="ZH10" s="88"/>
      <c r="ZI10" s="88"/>
      <c r="ZJ10" s="88"/>
      <c r="ZK10" s="88"/>
      <c r="ZL10" s="88"/>
      <c r="ZM10" s="88"/>
      <c r="ZN10" s="88"/>
      <c r="ZO10" s="88"/>
      <c r="ZP10" s="88"/>
      <c r="ZQ10" s="88"/>
      <c r="ZR10" s="88"/>
      <c r="ZS10" s="88"/>
      <c r="ZT10" s="88"/>
      <c r="ZU10" s="88"/>
      <c r="ZV10" s="88"/>
      <c r="ZW10" s="88"/>
      <c r="ZX10" s="88"/>
      <c r="ZY10" s="88"/>
      <c r="ZZ10" s="88"/>
      <c r="AAA10" s="88"/>
      <c r="AAB10" s="88"/>
      <c r="AAC10" s="88"/>
      <c r="AAD10" s="88"/>
      <c r="AAE10" s="88"/>
      <c r="AAF10" s="88"/>
      <c r="AAG10" s="88"/>
      <c r="AAH10" s="88"/>
      <c r="AAI10" s="88"/>
      <c r="AAJ10" s="88"/>
      <c r="AAK10" s="88"/>
      <c r="AAL10" s="88"/>
      <c r="AAM10" s="88"/>
      <c r="AAN10" s="88"/>
      <c r="AAO10" s="88"/>
      <c r="AAP10" s="88"/>
      <c r="AAQ10" s="88"/>
      <c r="AAR10" s="88"/>
      <c r="AAS10" s="88"/>
      <c r="AAT10" s="88"/>
      <c r="AAU10" s="88"/>
      <c r="AAV10" s="88"/>
      <c r="AAW10" s="88"/>
      <c r="AAX10" s="88"/>
      <c r="AAY10" s="88"/>
      <c r="AAZ10" s="88"/>
      <c r="ABA10" s="88"/>
      <c r="ABB10" s="88"/>
      <c r="ABC10" s="88"/>
      <c r="ABD10" s="88"/>
      <c r="ABE10" s="88"/>
      <c r="ABF10" s="88"/>
      <c r="ABG10" s="88"/>
      <c r="ABH10" s="88"/>
      <c r="ABI10" s="88"/>
      <c r="ABJ10" s="88"/>
      <c r="ABK10" s="88"/>
      <c r="ABL10" s="88"/>
      <c r="ABM10" s="88"/>
      <c r="ABN10" s="88"/>
      <c r="ABO10" s="88"/>
      <c r="ABP10" s="88"/>
      <c r="ABQ10" s="88"/>
      <c r="ABR10" s="88"/>
      <c r="ABS10" s="88"/>
      <c r="ABT10" s="88"/>
      <c r="ABU10" s="88"/>
      <c r="ABV10" s="88"/>
      <c r="ABW10" s="88"/>
      <c r="ABX10" s="88"/>
      <c r="ABY10" s="88"/>
      <c r="ABZ10" s="88"/>
      <c r="ACA10" s="88"/>
      <c r="ACB10" s="88"/>
      <c r="ACC10" s="88"/>
      <c r="ACD10" s="88"/>
      <c r="ACE10" s="88"/>
      <c r="ACF10" s="88"/>
      <c r="ACG10" s="88"/>
      <c r="ACH10" s="88"/>
      <c r="ACI10" s="88"/>
      <c r="ACJ10" s="88"/>
      <c r="ACK10" s="88"/>
      <c r="ACL10" s="88"/>
      <c r="ACM10" s="88"/>
      <c r="ACN10" s="88"/>
      <c r="ACO10" s="88"/>
      <c r="ACP10" s="88"/>
      <c r="ACQ10" s="88"/>
      <c r="ACR10" s="88"/>
      <c r="ACS10" s="88"/>
      <c r="ACT10" s="88"/>
      <c r="ACU10" s="88"/>
      <c r="ACV10" s="88"/>
      <c r="ACW10" s="88"/>
      <c r="ACX10" s="88"/>
      <c r="ACY10" s="88"/>
      <c r="ACZ10" s="88"/>
      <c r="ADA10" s="88"/>
      <c r="ADB10" s="88"/>
      <c r="ADC10" s="88"/>
      <c r="ADD10" s="88"/>
      <c r="ADE10" s="88"/>
      <c r="ADF10" s="88"/>
      <c r="ADG10" s="88"/>
      <c r="ADH10" s="88"/>
      <c r="ADI10" s="88"/>
      <c r="ADJ10" s="88"/>
      <c r="ADK10" s="88"/>
      <c r="ADL10" s="88"/>
      <c r="ADM10" s="88"/>
      <c r="ADN10" s="88"/>
      <c r="ADO10" s="88"/>
      <c r="ADP10" s="88"/>
      <c r="ADQ10" s="88"/>
      <c r="ADR10" s="88"/>
      <c r="ADS10" s="88"/>
      <c r="ADT10" s="88"/>
      <c r="ADU10" s="88"/>
      <c r="ADV10" s="88"/>
      <c r="ADW10" s="88"/>
      <c r="ADX10" s="88"/>
      <c r="ADY10" s="88"/>
      <c r="ADZ10" s="88"/>
      <c r="AEA10" s="88"/>
      <c r="AEB10" s="88"/>
      <c r="AEC10" s="88"/>
      <c r="AED10" s="88"/>
      <c r="AEE10" s="88"/>
      <c r="AEF10" s="88"/>
      <c r="AEG10" s="88"/>
      <c r="AEH10" s="88"/>
      <c r="AEI10" s="88"/>
      <c r="AEJ10" s="88"/>
      <c r="AEK10" s="88"/>
      <c r="AEL10" s="88"/>
      <c r="AEM10" s="88"/>
      <c r="AEN10" s="88"/>
      <c r="AEO10" s="88"/>
      <c r="AEP10" s="88"/>
      <c r="AEQ10" s="88"/>
      <c r="AER10" s="88"/>
      <c r="AES10" s="88"/>
      <c r="AET10" s="88"/>
      <c r="AEU10" s="88"/>
      <c r="AEV10" s="88"/>
      <c r="AEW10" s="88"/>
      <c r="AEX10" s="88"/>
      <c r="AEY10" s="88"/>
      <c r="AEZ10" s="88"/>
      <c r="AFA10" s="88"/>
      <c r="AFB10" s="88"/>
      <c r="AFC10" s="88"/>
      <c r="AFD10" s="88"/>
      <c r="AFE10" s="88"/>
      <c r="AFF10" s="88"/>
      <c r="AFG10" s="88"/>
      <c r="AFH10" s="88"/>
      <c r="AFI10" s="88"/>
      <c r="AFJ10" s="88"/>
      <c r="AFK10" s="88"/>
      <c r="AFL10" s="88"/>
      <c r="AFM10" s="88"/>
      <c r="AFN10" s="88"/>
      <c r="AFO10" s="88"/>
      <c r="AFP10" s="88"/>
      <c r="AFQ10" s="88"/>
      <c r="AFR10" s="88"/>
      <c r="AFS10" s="88"/>
      <c r="AFT10" s="88"/>
      <c r="AFU10" s="88"/>
      <c r="AFV10" s="88"/>
      <c r="AFW10" s="88"/>
      <c r="AFX10" s="88"/>
      <c r="AFY10" s="88"/>
      <c r="AFZ10" s="88"/>
      <c r="AGA10" s="88"/>
      <c r="AGB10" s="88"/>
      <c r="AGC10" s="88"/>
      <c r="AGD10" s="88"/>
      <c r="AGE10" s="88"/>
      <c r="AGF10" s="88"/>
      <c r="AGG10" s="88"/>
      <c r="AGH10" s="88"/>
      <c r="AGI10" s="88"/>
      <c r="AGJ10" s="88"/>
      <c r="AGK10" s="88"/>
      <c r="AGL10" s="88"/>
      <c r="AGM10" s="88"/>
      <c r="AGN10" s="88"/>
      <c r="AGO10" s="88"/>
      <c r="AGP10" s="88"/>
      <c r="AGQ10" s="88"/>
      <c r="AGR10" s="88"/>
      <c r="AGS10" s="88"/>
      <c r="AGT10" s="88"/>
      <c r="AGU10" s="88"/>
      <c r="AGV10" s="88"/>
      <c r="AGW10" s="88"/>
      <c r="AGX10" s="88"/>
      <c r="AGY10" s="88"/>
      <c r="AGZ10" s="88"/>
      <c r="AHA10" s="88"/>
      <c r="AHB10" s="88"/>
      <c r="AHC10" s="88"/>
      <c r="AHD10" s="88"/>
      <c r="AHE10" s="88"/>
      <c r="AHF10" s="88"/>
      <c r="AHG10" s="88"/>
      <c r="AHH10" s="88"/>
      <c r="AHI10" s="88"/>
      <c r="AHJ10" s="88"/>
      <c r="AHK10" s="88"/>
      <c r="AHL10" s="88"/>
      <c r="AHM10" s="88"/>
      <c r="AHN10" s="88"/>
      <c r="AHO10" s="88"/>
      <c r="AHP10" s="88"/>
      <c r="AHQ10" s="88"/>
      <c r="AHR10" s="88"/>
      <c r="AHS10" s="88"/>
      <c r="AHT10" s="88"/>
      <c r="AHU10" s="88"/>
      <c r="AHV10" s="88"/>
      <c r="AHW10" s="88"/>
      <c r="AHX10" s="88"/>
      <c r="AHY10" s="88"/>
      <c r="AHZ10" s="88"/>
      <c r="AIA10" s="88"/>
      <c r="AIB10" s="88"/>
      <c r="AIC10" s="88"/>
      <c r="AID10" s="88"/>
      <c r="AIE10" s="88"/>
      <c r="AIF10" s="88"/>
      <c r="AIG10" s="88"/>
      <c r="AIH10" s="88"/>
      <c r="AII10" s="88"/>
      <c r="AIJ10" s="88"/>
      <c r="AIK10" s="88"/>
      <c r="AIL10" s="88"/>
      <c r="AIM10" s="88"/>
      <c r="AIN10" s="88"/>
      <c r="AIO10" s="88"/>
      <c r="AIP10" s="88"/>
      <c r="AIQ10" s="88"/>
      <c r="AIR10" s="88"/>
      <c r="AIS10" s="88"/>
      <c r="AIT10" s="88"/>
      <c r="AIU10" s="88"/>
      <c r="AIV10" s="88"/>
      <c r="AIW10" s="88"/>
      <c r="AIX10" s="88"/>
      <c r="AIY10" s="88"/>
      <c r="AIZ10" s="88"/>
      <c r="AJA10" s="88"/>
      <c r="AJB10" s="88"/>
      <c r="AJC10" s="88"/>
      <c r="AJD10" s="88"/>
      <c r="AJE10" s="88"/>
      <c r="AJF10" s="88"/>
      <c r="AJG10" s="88"/>
      <c r="AJH10" s="88"/>
      <c r="AJI10" s="88"/>
      <c r="AJJ10" s="88"/>
      <c r="AJK10" s="88"/>
      <c r="AJL10" s="88"/>
      <c r="AJM10" s="88"/>
      <c r="AJN10" s="88"/>
      <c r="AJO10" s="88"/>
      <c r="AJP10" s="88"/>
      <c r="AJQ10" s="88"/>
      <c r="AJR10" s="88"/>
      <c r="AJS10" s="88"/>
      <c r="AJT10" s="88"/>
      <c r="AJU10" s="88"/>
      <c r="AJV10" s="88"/>
      <c r="AJW10" s="88"/>
      <c r="AJX10" s="88"/>
      <c r="AJY10" s="88"/>
      <c r="AJZ10" s="88"/>
      <c r="AKA10" s="88"/>
      <c r="AKB10" s="88"/>
      <c r="AKC10" s="88"/>
      <c r="AKD10" s="88"/>
      <c r="AKE10" s="88"/>
      <c r="AKF10" s="88"/>
      <c r="AKG10" s="88"/>
      <c r="AKH10" s="88"/>
      <c r="AKI10" s="88"/>
      <c r="AKJ10" s="88"/>
      <c r="AKK10" s="88"/>
      <c r="AKL10" s="88"/>
      <c r="AKM10" s="88"/>
      <c r="AKN10" s="88"/>
      <c r="AKO10" s="88"/>
      <c r="AKP10" s="88"/>
      <c r="AKQ10" s="88"/>
      <c r="AKR10" s="88"/>
      <c r="AKS10" s="88"/>
      <c r="AKT10" s="88"/>
      <c r="AKU10" s="88"/>
      <c r="AKV10" s="88"/>
      <c r="AKW10" s="88"/>
      <c r="AKX10" s="88"/>
      <c r="AKY10" s="88"/>
      <c r="AKZ10" s="88"/>
      <c r="ALA10" s="88"/>
      <c r="ALB10" s="88"/>
      <c r="ALC10" s="88"/>
      <c r="ALD10" s="88"/>
      <c r="ALE10" s="88"/>
      <c r="ALF10" s="88"/>
      <c r="ALG10" s="88"/>
      <c r="ALH10" s="88"/>
      <c r="ALI10" s="88"/>
      <c r="ALJ10" s="88"/>
      <c r="ALK10" s="88"/>
      <c r="ALL10" s="88"/>
      <c r="ALM10" s="88"/>
      <c r="ALN10" s="88"/>
      <c r="ALO10" s="88"/>
      <c r="ALP10" s="88"/>
      <c r="ALQ10" s="88"/>
      <c r="ALR10" s="88"/>
      <c r="ALS10" s="88"/>
      <c r="ALT10" s="88"/>
      <c r="ALU10" s="88"/>
      <c r="ALV10" s="88"/>
      <c r="ALW10" s="88"/>
      <c r="ALX10" s="88"/>
      <c r="ALY10" s="88"/>
      <c r="ALZ10" s="88"/>
      <c r="AMA10" s="88"/>
      <c r="AMB10" s="88"/>
      <c r="AMC10" s="88"/>
      <c r="AMD10" s="88"/>
      <c r="AME10" s="88"/>
      <c r="AMF10" s="88"/>
      <c r="AMG10" s="88"/>
      <c r="AMH10" s="88"/>
      <c r="AMI10" s="88"/>
      <c r="AMJ10" s="88"/>
      <c r="AMK10" s="88"/>
      <c r="AML10" s="88"/>
      <c r="AMM10" s="88"/>
      <c r="AMN10" s="88"/>
      <c r="AMO10" s="88"/>
      <c r="AMP10" s="88"/>
    </row>
    <row r="11" spans="1:1030" s="12" customFormat="1" ht="50.1" customHeight="1">
      <c r="A11" s="353"/>
      <c r="B11" s="301"/>
      <c r="C11" s="290"/>
      <c r="D11" s="303"/>
      <c r="E11" s="290"/>
      <c r="F11" s="297"/>
      <c r="G11" s="354"/>
      <c r="H11" s="142" t="s">
        <v>43</v>
      </c>
      <c r="I11" s="147">
        <v>18</v>
      </c>
      <c r="J11" s="148">
        <v>132</v>
      </c>
      <c r="K11" s="148">
        <v>152</v>
      </c>
      <c r="L11" s="148">
        <v>64</v>
      </c>
      <c r="M11" s="148">
        <v>129</v>
      </c>
      <c r="N11" s="149">
        <v>153</v>
      </c>
      <c r="O11" s="150">
        <v>133</v>
      </c>
      <c r="P11" s="150">
        <v>22</v>
      </c>
      <c r="Q11" s="150">
        <v>84</v>
      </c>
      <c r="R11" s="150">
        <v>132</v>
      </c>
      <c r="S11" s="150">
        <v>211</v>
      </c>
      <c r="T11" s="150">
        <v>110</v>
      </c>
      <c r="U11" s="150">
        <v>137</v>
      </c>
      <c r="V11" s="150">
        <v>247</v>
      </c>
      <c r="W11" s="150">
        <v>118</v>
      </c>
      <c r="X11" s="150">
        <v>89</v>
      </c>
      <c r="Y11" s="150">
        <v>101</v>
      </c>
      <c r="Z11" s="150">
        <v>179</v>
      </c>
      <c r="AA11" s="150">
        <v>146</v>
      </c>
      <c r="AB11" s="150">
        <v>265</v>
      </c>
      <c r="AC11" s="150">
        <v>180</v>
      </c>
      <c r="AD11" s="150">
        <v>89</v>
      </c>
      <c r="AE11" s="299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88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88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88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88"/>
      <c r="KQ11" s="88"/>
      <c r="KR11" s="88"/>
      <c r="KS11" s="88"/>
      <c r="KT11" s="88"/>
      <c r="KU11" s="88"/>
      <c r="KV11" s="88"/>
      <c r="KW11" s="88"/>
      <c r="KX11" s="88"/>
      <c r="KY11" s="88"/>
      <c r="KZ11" s="88"/>
      <c r="LA11" s="88"/>
      <c r="LB11" s="88"/>
      <c r="LC11" s="88"/>
      <c r="LD11" s="88"/>
      <c r="LE11" s="88"/>
      <c r="LF11" s="88"/>
      <c r="LG11" s="88"/>
      <c r="LH11" s="88"/>
      <c r="LI11" s="88"/>
      <c r="LJ11" s="88"/>
      <c r="LK11" s="88"/>
      <c r="LL11" s="88"/>
      <c r="LM11" s="88"/>
      <c r="LN11" s="88"/>
      <c r="LO11" s="88"/>
      <c r="LP11" s="88"/>
      <c r="LQ11" s="88"/>
      <c r="LR11" s="88"/>
      <c r="LS11" s="88"/>
      <c r="LT11" s="88"/>
      <c r="LU11" s="88"/>
      <c r="LV11" s="88"/>
      <c r="LW11" s="88"/>
      <c r="LX11" s="88"/>
      <c r="LY11" s="88"/>
      <c r="LZ11" s="88"/>
      <c r="MA11" s="88"/>
      <c r="MB11" s="88"/>
      <c r="MC11" s="88"/>
      <c r="MD11" s="88"/>
      <c r="ME11" s="88"/>
      <c r="MF11" s="88"/>
      <c r="MG11" s="88"/>
      <c r="MH11" s="88"/>
      <c r="MI11" s="88"/>
      <c r="MJ11" s="88"/>
      <c r="MK11" s="88"/>
      <c r="ML11" s="88"/>
      <c r="MM11" s="88"/>
      <c r="MN11" s="88"/>
      <c r="MO11" s="88"/>
      <c r="MP11" s="88"/>
      <c r="MQ11" s="88"/>
      <c r="MR11" s="88"/>
      <c r="MS11" s="88"/>
      <c r="MT11" s="88"/>
      <c r="MU11" s="88"/>
      <c r="MV11" s="88"/>
      <c r="MW11" s="88"/>
      <c r="MX11" s="88"/>
      <c r="MY11" s="88"/>
      <c r="MZ11" s="88"/>
      <c r="NA11" s="88"/>
      <c r="NB11" s="88"/>
      <c r="NC11" s="88"/>
      <c r="ND11" s="88"/>
      <c r="NE11" s="88"/>
      <c r="NF11" s="88"/>
      <c r="NG11" s="88"/>
      <c r="NH11" s="88"/>
      <c r="NI11" s="88"/>
      <c r="NJ11" s="88"/>
      <c r="NK11" s="88"/>
      <c r="NL11" s="88"/>
      <c r="NM11" s="88"/>
      <c r="NN11" s="88"/>
      <c r="NO11" s="88"/>
      <c r="NP11" s="88"/>
      <c r="NQ11" s="88"/>
      <c r="NR11" s="88"/>
      <c r="NS11" s="88"/>
      <c r="NT11" s="88"/>
      <c r="NU11" s="88"/>
      <c r="NV11" s="88"/>
      <c r="NW11" s="88"/>
      <c r="NX11" s="88"/>
      <c r="NY11" s="88"/>
      <c r="NZ11" s="88"/>
      <c r="OA11" s="88"/>
      <c r="OB11" s="88"/>
      <c r="OC11" s="88"/>
      <c r="OD11" s="88"/>
      <c r="OE11" s="88"/>
      <c r="OF11" s="88"/>
      <c r="OG11" s="88"/>
      <c r="OH11" s="88"/>
      <c r="OI11" s="88"/>
      <c r="OJ11" s="88"/>
      <c r="OK11" s="88"/>
      <c r="OL11" s="88"/>
      <c r="OM11" s="88"/>
      <c r="ON11" s="88"/>
      <c r="OO11" s="88"/>
      <c r="OP11" s="88"/>
      <c r="OQ11" s="88"/>
      <c r="OR11" s="88"/>
      <c r="OS11" s="88"/>
      <c r="OT11" s="88"/>
      <c r="OU11" s="88"/>
      <c r="OV11" s="88"/>
      <c r="OW11" s="88"/>
      <c r="OX11" s="88"/>
      <c r="OY11" s="88"/>
      <c r="OZ11" s="88"/>
      <c r="PA11" s="88"/>
      <c r="PB11" s="88"/>
      <c r="PC11" s="88"/>
      <c r="PD11" s="88"/>
      <c r="PE11" s="88"/>
      <c r="PF11" s="88"/>
      <c r="PG11" s="88"/>
      <c r="PH11" s="88"/>
      <c r="PI11" s="88"/>
      <c r="PJ11" s="88"/>
      <c r="PK11" s="88"/>
      <c r="PL11" s="88"/>
      <c r="PM11" s="88"/>
      <c r="PN11" s="88"/>
      <c r="PO11" s="88"/>
      <c r="PP11" s="88"/>
      <c r="PQ11" s="88"/>
      <c r="PR11" s="88"/>
      <c r="PS11" s="88"/>
      <c r="PT11" s="88"/>
      <c r="PU11" s="88"/>
      <c r="PV11" s="88"/>
      <c r="PW11" s="88"/>
      <c r="PX11" s="88"/>
      <c r="PY11" s="88"/>
      <c r="PZ11" s="88"/>
      <c r="QA11" s="88"/>
      <c r="QB11" s="88"/>
      <c r="QC11" s="88"/>
      <c r="QD11" s="88"/>
      <c r="QE11" s="88"/>
      <c r="QF11" s="88"/>
      <c r="QG11" s="88"/>
      <c r="QH11" s="88"/>
      <c r="QI11" s="88"/>
      <c r="QJ11" s="88"/>
      <c r="QK11" s="88"/>
      <c r="QL11" s="88"/>
      <c r="QM11" s="88"/>
      <c r="QN11" s="88"/>
      <c r="QO11" s="88"/>
      <c r="QP11" s="88"/>
      <c r="QQ11" s="88"/>
      <c r="QR11" s="88"/>
      <c r="QS11" s="88"/>
      <c r="QT11" s="88"/>
      <c r="QU11" s="88"/>
      <c r="QV11" s="88"/>
      <c r="QW11" s="88"/>
      <c r="QX11" s="88"/>
      <c r="QY11" s="88"/>
      <c r="QZ11" s="88"/>
      <c r="RA11" s="88"/>
      <c r="RB11" s="88"/>
      <c r="RC11" s="88"/>
      <c r="RD11" s="88"/>
      <c r="RE11" s="88"/>
      <c r="RF11" s="88"/>
      <c r="RG11" s="88"/>
      <c r="RH11" s="88"/>
      <c r="RI11" s="88"/>
      <c r="RJ11" s="88"/>
      <c r="RK11" s="88"/>
      <c r="RL11" s="88"/>
      <c r="RM11" s="88"/>
      <c r="RN11" s="88"/>
      <c r="RO11" s="88"/>
      <c r="RP11" s="88"/>
      <c r="RQ11" s="88"/>
      <c r="RR11" s="88"/>
      <c r="RS11" s="88"/>
      <c r="RT11" s="88"/>
      <c r="RU11" s="88"/>
      <c r="RV11" s="88"/>
      <c r="RW11" s="88"/>
      <c r="RX11" s="88"/>
      <c r="RY11" s="88"/>
      <c r="RZ11" s="88"/>
      <c r="SA11" s="88"/>
      <c r="SB11" s="88"/>
      <c r="SC11" s="88"/>
      <c r="SD11" s="88"/>
      <c r="SE11" s="88"/>
      <c r="SF11" s="88"/>
      <c r="SG11" s="88"/>
      <c r="SH11" s="88"/>
      <c r="SI11" s="88"/>
      <c r="SJ11" s="88"/>
      <c r="SK11" s="88"/>
      <c r="SL11" s="88"/>
      <c r="SM11" s="88"/>
      <c r="SN11" s="88"/>
      <c r="SO11" s="88"/>
      <c r="SP11" s="88"/>
      <c r="SQ11" s="88"/>
      <c r="SR11" s="88"/>
      <c r="SS11" s="88"/>
      <c r="ST11" s="88"/>
      <c r="SU11" s="88"/>
      <c r="SV11" s="88"/>
      <c r="SW11" s="88"/>
      <c r="SX11" s="88"/>
      <c r="SY11" s="88"/>
      <c r="SZ11" s="88"/>
      <c r="TA11" s="88"/>
      <c r="TB11" s="88"/>
      <c r="TC11" s="88"/>
      <c r="TD11" s="88"/>
      <c r="TE11" s="88"/>
      <c r="TF11" s="88"/>
      <c r="TG11" s="88"/>
      <c r="TH11" s="88"/>
      <c r="TI11" s="88"/>
      <c r="TJ11" s="88"/>
      <c r="TK11" s="88"/>
      <c r="TL11" s="88"/>
      <c r="TM11" s="88"/>
      <c r="TN11" s="88"/>
      <c r="TO11" s="88"/>
      <c r="TP11" s="88"/>
      <c r="TQ11" s="88"/>
      <c r="TR11" s="88"/>
      <c r="TS11" s="88"/>
      <c r="TT11" s="88"/>
      <c r="TU11" s="88"/>
      <c r="TV11" s="88"/>
      <c r="TW11" s="88"/>
      <c r="TX11" s="88"/>
      <c r="TY11" s="88"/>
      <c r="TZ11" s="88"/>
      <c r="UA11" s="88"/>
      <c r="UB11" s="88"/>
      <c r="UC11" s="88"/>
      <c r="UD11" s="88"/>
      <c r="UE11" s="88"/>
      <c r="UF11" s="88"/>
      <c r="UG11" s="88"/>
      <c r="UH11" s="88"/>
      <c r="UI11" s="88"/>
      <c r="UJ11" s="88"/>
      <c r="UK11" s="88"/>
      <c r="UL11" s="88"/>
      <c r="UM11" s="88"/>
      <c r="UN11" s="88"/>
      <c r="UO11" s="88"/>
      <c r="UP11" s="88"/>
      <c r="UQ11" s="88"/>
      <c r="UR11" s="88"/>
      <c r="US11" s="88"/>
      <c r="UT11" s="88"/>
      <c r="UU11" s="88"/>
      <c r="UV11" s="88"/>
      <c r="UW11" s="88"/>
      <c r="UX11" s="88"/>
      <c r="UY11" s="88"/>
      <c r="UZ11" s="88"/>
      <c r="VA11" s="88"/>
      <c r="VB11" s="88"/>
      <c r="VC11" s="88"/>
      <c r="VD11" s="88"/>
      <c r="VE11" s="88"/>
      <c r="VF11" s="88"/>
      <c r="VG11" s="88"/>
      <c r="VH11" s="88"/>
      <c r="VI11" s="88"/>
      <c r="VJ11" s="88"/>
      <c r="VK11" s="88"/>
      <c r="VL11" s="88"/>
      <c r="VM11" s="88"/>
      <c r="VN11" s="88"/>
      <c r="VO11" s="88"/>
      <c r="VP11" s="88"/>
      <c r="VQ11" s="88"/>
      <c r="VR11" s="88"/>
      <c r="VS11" s="88"/>
      <c r="VT11" s="88"/>
      <c r="VU11" s="88"/>
      <c r="VV11" s="88"/>
      <c r="VW11" s="88"/>
      <c r="VX11" s="88"/>
      <c r="VY11" s="88"/>
      <c r="VZ11" s="88"/>
      <c r="WA11" s="88"/>
      <c r="WB11" s="88"/>
      <c r="WC11" s="88"/>
      <c r="WD11" s="88"/>
      <c r="WE11" s="88"/>
      <c r="WF11" s="88"/>
      <c r="WG11" s="88"/>
      <c r="WH11" s="88"/>
      <c r="WI11" s="88"/>
      <c r="WJ11" s="88"/>
      <c r="WK11" s="88"/>
      <c r="WL11" s="88"/>
      <c r="WM11" s="88"/>
      <c r="WN11" s="88"/>
      <c r="WO11" s="88"/>
      <c r="WP11" s="88"/>
      <c r="WQ11" s="88"/>
      <c r="WR11" s="88"/>
      <c r="WS11" s="88"/>
      <c r="WT11" s="88"/>
      <c r="WU11" s="88"/>
      <c r="WV11" s="88"/>
      <c r="WW11" s="88"/>
      <c r="WX11" s="88"/>
      <c r="WY11" s="88"/>
      <c r="WZ11" s="88"/>
      <c r="XA11" s="88"/>
      <c r="XB11" s="88"/>
      <c r="XC11" s="88"/>
      <c r="XD11" s="88"/>
      <c r="XE11" s="88"/>
      <c r="XF11" s="88"/>
      <c r="XG11" s="88"/>
      <c r="XH11" s="88"/>
      <c r="XI11" s="88"/>
      <c r="XJ11" s="88"/>
      <c r="XK11" s="88"/>
      <c r="XL11" s="88"/>
      <c r="XM11" s="88"/>
      <c r="XN11" s="88"/>
      <c r="XO11" s="88"/>
      <c r="XP11" s="88"/>
      <c r="XQ11" s="88"/>
      <c r="XR11" s="88"/>
      <c r="XS11" s="88"/>
      <c r="XT11" s="88"/>
      <c r="XU11" s="88"/>
      <c r="XV11" s="88"/>
      <c r="XW11" s="88"/>
      <c r="XX11" s="88"/>
      <c r="XY11" s="88"/>
      <c r="XZ11" s="88"/>
      <c r="YA11" s="88"/>
      <c r="YB11" s="88"/>
      <c r="YC11" s="88"/>
      <c r="YD11" s="88"/>
      <c r="YE11" s="88"/>
      <c r="YF11" s="88"/>
      <c r="YG11" s="88"/>
      <c r="YH11" s="88"/>
      <c r="YI11" s="88"/>
      <c r="YJ11" s="88"/>
      <c r="YK11" s="88"/>
      <c r="YL11" s="88"/>
      <c r="YM11" s="88"/>
      <c r="YN11" s="88"/>
      <c r="YO11" s="88"/>
      <c r="YP11" s="88"/>
      <c r="YQ11" s="88"/>
      <c r="YR11" s="88"/>
      <c r="YS11" s="88"/>
      <c r="YT11" s="88"/>
      <c r="YU11" s="88"/>
      <c r="YV11" s="88"/>
      <c r="YW11" s="88"/>
      <c r="YX11" s="88"/>
      <c r="YY11" s="88"/>
      <c r="YZ11" s="88"/>
      <c r="ZA11" s="88"/>
      <c r="ZB11" s="88"/>
      <c r="ZC11" s="88"/>
      <c r="ZD11" s="88"/>
      <c r="ZE11" s="88"/>
      <c r="ZF11" s="88"/>
      <c r="ZG11" s="88"/>
      <c r="ZH11" s="88"/>
      <c r="ZI11" s="88"/>
      <c r="ZJ11" s="88"/>
      <c r="ZK11" s="88"/>
      <c r="ZL11" s="88"/>
      <c r="ZM11" s="88"/>
      <c r="ZN11" s="88"/>
      <c r="ZO11" s="88"/>
      <c r="ZP11" s="88"/>
      <c r="ZQ11" s="88"/>
      <c r="ZR11" s="88"/>
      <c r="ZS11" s="88"/>
      <c r="ZT11" s="88"/>
      <c r="ZU11" s="88"/>
      <c r="ZV11" s="88"/>
      <c r="ZW11" s="88"/>
      <c r="ZX11" s="88"/>
      <c r="ZY11" s="88"/>
      <c r="ZZ11" s="88"/>
      <c r="AAA11" s="88"/>
      <c r="AAB11" s="88"/>
      <c r="AAC11" s="88"/>
      <c r="AAD11" s="88"/>
      <c r="AAE11" s="88"/>
      <c r="AAF11" s="88"/>
      <c r="AAG11" s="88"/>
      <c r="AAH11" s="88"/>
      <c r="AAI11" s="88"/>
      <c r="AAJ11" s="88"/>
      <c r="AAK11" s="88"/>
      <c r="AAL11" s="88"/>
      <c r="AAM11" s="88"/>
      <c r="AAN11" s="88"/>
      <c r="AAO11" s="88"/>
      <c r="AAP11" s="88"/>
      <c r="AAQ11" s="88"/>
      <c r="AAR11" s="88"/>
      <c r="AAS11" s="88"/>
      <c r="AAT11" s="88"/>
      <c r="AAU11" s="88"/>
      <c r="AAV11" s="88"/>
      <c r="AAW11" s="88"/>
      <c r="AAX11" s="88"/>
      <c r="AAY11" s="88"/>
      <c r="AAZ11" s="88"/>
      <c r="ABA11" s="88"/>
      <c r="ABB11" s="88"/>
      <c r="ABC11" s="88"/>
      <c r="ABD11" s="88"/>
      <c r="ABE11" s="88"/>
      <c r="ABF11" s="88"/>
      <c r="ABG11" s="88"/>
      <c r="ABH11" s="88"/>
      <c r="ABI11" s="88"/>
      <c r="ABJ11" s="88"/>
      <c r="ABK11" s="88"/>
      <c r="ABL11" s="88"/>
      <c r="ABM11" s="88"/>
      <c r="ABN11" s="88"/>
      <c r="ABO11" s="88"/>
      <c r="ABP11" s="88"/>
      <c r="ABQ11" s="88"/>
      <c r="ABR11" s="88"/>
      <c r="ABS11" s="88"/>
      <c r="ABT11" s="88"/>
      <c r="ABU11" s="88"/>
      <c r="ABV11" s="88"/>
      <c r="ABW11" s="88"/>
      <c r="ABX11" s="88"/>
      <c r="ABY11" s="88"/>
      <c r="ABZ11" s="88"/>
      <c r="ACA11" s="88"/>
      <c r="ACB11" s="88"/>
      <c r="ACC11" s="88"/>
      <c r="ACD11" s="88"/>
      <c r="ACE11" s="88"/>
      <c r="ACF11" s="88"/>
      <c r="ACG11" s="88"/>
      <c r="ACH11" s="88"/>
      <c r="ACI11" s="88"/>
      <c r="ACJ11" s="88"/>
      <c r="ACK11" s="88"/>
      <c r="ACL11" s="88"/>
      <c r="ACM11" s="88"/>
      <c r="ACN11" s="88"/>
      <c r="ACO11" s="88"/>
      <c r="ACP11" s="88"/>
      <c r="ACQ11" s="88"/>
      <c r="ACR11" s="88"/>
      <c r="ACS11" s="88"/>
      <c r="ACT11" s="88"/>
      <c r="ACU11" s="88"/>
      <c r="ACV11" s="88"/>
      <c r="ACW11" s="88"/>
      <c r="ACX11" s="88"/>
      <c r="ACY11" s="88"/>
      <c r="ACZ11" s="88"/>
      <c r="ADA11" s="88"/>
      <c r="ADB11" s="88"/>
      <c r="ADC11" s="88"/>
      <c r="ADD11" s="88"/>
      <c r="ADE11" s="88"/>
      <c r="ADF11" s="88"/>
      <c r="ADG11" s="88"/>
      <c r="ADH11" s="88"/>
      <c r="ADI11" s="88"/>
      <c r="ADJ11" s="88"/>
      <c r="ADK11" s="88"/>
      <c r="ADL11" s="88"/>
      <c r="ADM11" s="88"/>
      <c r="ADN11" s="88"/>
      <c r="ADO11" s="88"/>
      <c r="ADP11" s="88"/>
      <c r="ADQ11" s="88"/>
      <c r="ADR11" s="88"/>
      <c r="ADS11" s="88"/>
      <c r="ADT11" s="88"/>
      <c r="ADU11" s="88"/>
      <c r="ADV11" s="88"/>
      <c r="ADW11" s="88"/>
      <c r="ADX11" s="88"/>
      <c r="ADY11" s="88"/>
      <c r="ADZ11" s="88"/>
      <c r="AEA11" s="88"/>
      <c r="AEB11" s="88"/>
      <c r="AEC11" s="88"/>
      <c r="AED11" s="88"/>
      <c r="AEE11" s="88"/>
      <c r="AEF11" s="88"/>
      <c r="AEG11" s="88"/>
      <c r="AEH11" s="88"/>
      <c r="AEI11" s="88"/>
      <c r="AEJ11" s="88"/>
      <c r="AEK11" s="88"/>
      <c r="AEL11" s="88"/>
      <c r="AEM11" s="88"/>
      <c r="AEN11" s="88"/>
      <c r="AEO11" s="88"/>
      <c r="AEP11" s="88"/>
      <c r="AEQ11" s="88"/>
      <c r="AER11" s="88"/>
      <c r="AES11" s="88"/>
      <c r="AET11" s="88"/>
      <c r="AEU11" s="88"/>
      <c r="AEV11" s="88"/>
      <c r="AEW11" s="88"/>
      <c r="AEX11" s="88"/>
      <c r="AEY11" s="88"/>
      <c r="AEZ11" s="88"/>
      <c r="AFA11" s="88"/>
      <c r="AFB11" s="88"/>
      <c r="AFC11" s="88"/>
      <c r="AFD11" s="88"/>
      <c r="AFE11" s="88"/>
      <c r="AFF11" s="88"/>
      <c r="AFG11" s="88"/>
      <c r="AFH11" s="88"/>
      <c r="AFI11" s="88"/>
      <c r="AFJ11" s="88"/>
      <c r="AFK11" s="88"/>
      <c r="AFL11" s="88"/>
      <c r="AFM11" s="88"/>
      <c r="AFN11" s="88"/>
      <c r="AFO11" s="88"/>
      <c r="AFP11" s="88"/>
      <c r="AFQ11" s="88"/>
      <c r="AFR11" s="88"/>
      <c r="AFS11" s="88"/>
      <c r="AFT11" s="88"/>
      <c r="AFU11" s="88"/>
      <c r="AFV11" s="88"/>
      <c r="AFW11" s="88"/>
      <c r="AFX11" s="88"/>
      <c r="AFY11" s="88"/>
      <c r="AFZ11" s="88"/>
      <c r="AGA11" s="88"/>
      <c r="AGB11" s="88"/>
      <c r="AGC11" s="88"/>
      <c r="AGD11" s="88"/>
      <c r="AGE11" s="88"/>
      <c r="AGF11" s="88"/>
      <c r="AGG11" s="88"/>
      <c r="AGH11" s="88"/>
      <c r="AGI11" s="88"/>
      <c r="AGJ11" s="88"/>
      <c r="AGK11" s="88"/>
      <c r="AGL11" s="88"/>
      <c r="AGM11" s="88"/>
      <c r="AGN11" s="88"/>
      <c r="AGO11" s="88"/>
      <c r="AGP11" s="88"/>
      <c r="AGQ11" s="88"/>
      <c r="AGR11" s="88"/>
      <c r="AGS11" s="88"/>
      <c r="AGT11" s="88"/>
      <c r="AGU11" s="88"/>
      <c r="AGV11" s="88"/>
      <c r="AGW11" s="88"/>
      <c r="AGX11" s="88"/>
      <c r="AGY11" s="88"/>
      <c r="AGZ11" s="88"/>
      <c r="AHA11" s="88"/>
      <c r="AHB11" s="88"/>
      <c r="AHC11" s="88"/>
      <c r="AHD11" s="88"/>
      <c r="AHE11" s="88"/>
      <c r="AHF11" s="88"/>
      <c r="AHG11" s="88"/>
      <c r="AHH11" s="88"/>
      <c r="AHI11" s="88"/>
      <c r="AHJ11" s="88"/>
      <c r="AHK11" s="88"/>
      <c r="AHL11" s="88"/>
      <c r="AHM11" s="88"/>
      <c r="AHN11" s="88"/>
      <c r="AHO11" s="88"/>
      <c r="AHP11" s="88"/>
      <c r="AHQ11" s="88"/>
      <c r="AHR11" s="88"/>
      <c r="AHS11" s="88"/>
      <c r="AHT11" s="88"/>
      <c r="AHU11" s="88"/>
      <c r="AHV11" s="88"/>
      <c r="AHW11" s="88"/>
      <c r="AHX11" s="88"/>
      <c r="AHY11" s="88"/>
      <c r="AHZ11" s="88"/>
      <c r="AIA11" s="88"/>
      <c r="AIB11" s="88"/>
      <c r="AIC11" s="88"/>
      <c r="AID11" s="88"/>
      <c r="AIE11" s="88"/>
      <c r="AIF11" s="88"/>
      <c r="AIG11" s="88"/>
      <c r="AIH11" s="88"/>
      <c r="AII11" s="88"/>
      <c r="AIJ11" s="88"/>
      <c r="AIK11" s="88"/>
      <c r="AIL11" s="88"/>
      <c r="AIM11" s="88"/>
      <c r="AIN11" s="88"/>
      <c r="AIO11" s="88"/>
      <c r="AIP11" s="88"/>
      <c r="AIQ11" s="88"/>
      <c r="AIR11" s="88"/>
      <c r="AIS11" s="88"/>
      <c r="AIT11" s="88"/>
      <c r="AIU11" s="88"/>
      <c r="AIV11" s="88"/>
      <c r="AIW11" s="88"/>
      <c r="AIX11" s="88"/>
      <c r="AIY11" s="88"/>
      <c r="AIZ11" s="88"/>
      <c r="AJA11" s="88"/>
      <c r="AJB11" s="88"/>
      <c r="AJC11" s="88"/>
      <c r="AJD11" s="88"/>
      <c r="AJE11" s="88"/>
      <c r="AJF11" s="88"/>
      <c r="AJG11" s="88"/>
      <c r="AJH11" s="88"/>
      <c r="AJI11" s="88"/>
      <c r="AJJ11" s="88"/>
      <c r="AJK11" s="88"/>
      <c r="AJL11" s="88"/>
      <c r="AJM11" s="88"/>
      <c r="AJN11" s="88"/>
      <c r="AJO11" s="88"/>
      <c r="AJP11" s="88"/>
      <c r="AJQ11" s="88"/>
      <c r="AJR11" s="88"/>
      <c r="AJS11" s="88"/>
      <c r="AJT11" s="88"/>
      <c r="AJU11" s="88"/>
      <c r="AJV11" s="88"/>
      <c r="AJW11" s="88"/>
      <c r="AJX11" s="88"/>
      <c r="AJY11" s="88"/>
      <c r="AJZ11" s="88"/>
      <c r="AKA11" s="88"/>
      <c r="AKB11" s="88"/>
      <c r="AKC11" s="88"/>
      <c r="AKD11" s="88"/>
      <c r="AKE11" s="88"/>
      <c r="AKF11" s="88"/>
      <c r="AKG11" s="88"/>
      <c r="AKH11" s="88"/>
      <c r="AKI11" s="88"/>
      <c r="AKJ11" s="88"/>
      <c r="AKK11" s="88"/>
      <c r="AKL11" s="88"/>
      <c r="AKM11" s="88"/>
      <c r="AKN11" s="88"/>
      <c r="AKO11" s="88"/>
      <c r="AKP11" s="88"/>
      <c r="AKQ11" s="88"/>
      <c r="AKR11" s="88"/>
      <c r="AKS11" s="88"/>
      <c r="AKT11" s="88"/>
      <c r="AKU11" s="88"/>
      <c r="AKV11" s="88"/>
      <c r="AKW11" s="88"/>
      <c r="AKX11" s="88"/>
      <c r="AKY11" s="88"/>
      <c r="AKZ11" s="88"/>
      <c r="ALA11" s="88"/>
      <c r="ALB11" s="88"/>
      <c r="ALC11" s="88"/>
      <c r="ALD11" s="88"/>
      <c r="ALE11" s="88"/>
      <c r="ALF11" s="88"/>
      <c r="ALG11" s="88"/>
      <c r="ALH11" s="88"/>
      <c r="ALI11" s="88"/>
      <c r="ALJ11" s="88"/>
      <c r="ALK11" s="88"/>
      <c r="ALL11" s="88"/>
      <c r="ALM11" s="88"/>
      <c r="ALN11" s="88"/>
      <c r="ALO11" s="88"/>
      <c r="ALP11" s="88"/>
      <c r="ALQ11" s="88"/>
      <c r="ALR11" s="88"/>
      <c r="ALS11" s="88"/>
      <c r="ALT11" s="88"/>
      <c r="ALU11" s="88"/>
      <c r="ALV11" s="88"/>
      <c r="ALW11" s="88"/>
      <c r="ALX11" s="88"/>
      <c r="ALY11" s="88"/>
      <c r="ALZ11" s="88"/>
      <c r="AMA11" s="88"/>
      <c r="AMB11" s="88"/>
      <c r="AMC11" s="88"/>
      <c r="AMD11" s="88"/>
      <c r="AME11" s="88"/>
      <c r="AMF11" s="88"/>
      <c r="AMG11" s="88"/>
      <c r="AMH11" s="88"/>
      <c r="AMI11" s="88"/>
      <c r="AMJ11" s="88"/>
      <c r="AMK11" s="88"/>
      <c r="AML11" s="88"/>
      <c r="AMM11" s="88"/>
      <c r="AMN11" s="88"/>
      <c r="AMO11" s="88"/>
      <c r="AMP11" s="88"/>
    </row>
    <row r="12" spans="1:1030" s="46" customFormat="1" ht="8.1" customHeight="1">
      <c r="A12" s="141" t="s">
        <v>71</v>
      </c>
      <c r="B12" s="151" t="s">
        <v>71</v>
      </c>
      <c r="C12" s="151" t="s">
        <v>71</v>
      </c>
      <c r="D12" s="151" t="s">
        <v>71</v>
      </c>
      <c r="E12" s="151" t="s">
        <v>71</v>
      </c>
      <c r="F12" s="151" t="s">
        <v>71</v>
      </c>
      <c r="G12" s="151" t="s">
        <v>71</v>
      </c>
      <c r="H12" s="151" t="s">
        <v>71</v>
      </c>
      <c r="I12" s="152" t="s">
        <v>71</v>
      </c>
      <c r="J12" s="152" t="s">
        <v>71</v>
      </c>
      <c r="K12" s="152" t="s">
        <v>71</v>
      </c>
      <c r="L12" s="152" t="s">
        <v>71</v>
      </c>
      <c r="M12" s="152" t="s">
        <v>71</v>
      </c>
      <c r="N12" s="151" t="s">
        <v>71</v>
      </c>
      <c r="O12" s="151" t="s">
        <v>71</v>
      </c>
      <c r="P12" s="151" t="s">
        <v>71</v>
      </c>
      <c r="Q12" s="151" t="s">
        <v>71</v>
      </c>
      <c r="R12" s="151" t="s">
        <v>71</v>
      </c>
      <c r="S12" s="151" t="s">
        <v>71</v>
      </c>
      <c r="T12" s="151" t="s">
        <v>71</v>
      </c>
      <c r="U12" s="151" t="s">
        <v>71</v>
      </c>
      <c r="V12" s="151" t="s">
        <v>71</v>
      </c>
      <c r="W12" s="151" t="s">
        <v>71</v>
      </c>
      <c r="X12" s="151" t="s">
        <v>71</v>
      </c>
      <c r="Y12" s="151" t="s">
        <v>71</v>
      </c>
      <c r="Z12" s="151" t="s">
        <v>71</v>
      </c>
      <c r="AA12" s="151" t="s">
        <v>71</v>
      </c>
      <c r="AB12" s="151" t="s">
        <v>71</v>
      </c>
      <c r="AC12" s="151" t="s">
        <v>71</v>
      </c>
      <c r="AD12" s="151" t="s">
        <v>71</v>
      </c>
      <c r="AE12" s="151" t="s">
        <v>71</v>
      </c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4" t="s">
        <v>71</v>
      </c>
      <c r="AS12" s="155" t="s">
        <v>71</v>
      </c>
      <c r="AT12" s="155" t="s">
        <v>71</v>
      </c>
      <c r="AU12" s="155" t="s">
        <v>71</v>
      </c>
      <c r="AV12" s="155" t="s">
        <v>71</v>
      </c>
      <c r="AW12" s="155" t="s">
        <v>71</v>
      </c>
      <c r="AX12" s="155" t="s">
        <v>71</v>
      </c>
      <c r="AY12" s="155" t="s">
        <v>71</v>
      </c>
      <c r="AZ12" s="155" t="s">
        <v>71</v>
      </c>
      <c r="BA12" s="155" t="s">
        <v>71</v>
      </c>
      <c r="BB12" s="155" t="s">
        <v>71</v>
      </c>
      <c r="BC12" s="155" t="s">
        <v>71</v>
      </c>
      <c r="BD12" s="155" t="s">
        <v>71</v>
      </c>
      <c r="BE12" s="155" t="s">
        <v>71</v>
      </c>
      <c r="BF12" s="155" t="s">
        <v>71</v>
      </c>
      <c r="BG12" s="155" t="s">
        <v>71</v>
      </c>
      <c r="BH12" s="155" t="s">
        <v>71</v>
      </c>
      <c r="BI12" s="155" t="s">
        <v>71</v>
      </c>
      <c r="BJ12" s="155" t="s">
        <v>71</v>
      </c>
      <c r="BK12" s="155" t="s">
        <v>71</v>
      </c>
      <c r="BL12" s="155" t="s">
        <v>71</v>
      </c>
      <c r="BM12" s="155" t="s">
        <v>71</v>
      </c>
      <c r="BN12" s="155" t="s">
        <v>71</v>
      </c>
      <c r="BO12" s="155" t="s">
        <v>71</v>
      </c>
      <c r="BP12" s="155" t="s">
        <v>71</v>
      </c>
      <c r="BQ12" s="155" t="s">
        <v>71</v>
      </c>
      <c r="BR12" s="155" t="s">
        <v>71</v>
      </c>
      <c r="BS12" s="155" t="s">
        <v>71</v>
      </c>
      <c r="BT12" s="155" t="s">
        <v>71</v>
      </c>
      <c r="BU12" s="155" t="s">
        <v>71</v>
      </c>
      <c r="BV12" s="155" t="s">
        <v>71</v>
      </c>
      <c r="BW12" s="155" t="s">
        <v>71</v>
      </c>
      <c r="BX12" s="155" t="s">
        <v>71</v>
      </c>
      <c r="BY12" s="155" t="s">
        <v>71</v>
      </c>
      <c r="BZ12" s="155" t="s">
        <v>71</v>
      </c>
      <c r="CA12" s="155" t="s">
        <v>71</v>
      </c>
      <c r="CB12" s="155" t="s">
        <v>71</v>
      </c>
      <c r="CC12" s="155" t="s">
        <v>71</v>
      </c>
      <c r="CD12" s="155" t="s">
        <v>71</v>
      </c>
      <c r="CE12" s="155" t="s">
        <v>71</v>
      </c>
      <c r="CF12" s="155" t="s">
        <v>71</v>
      </c>
      <c r="CG12" s="155" t="s">
        <v>71</v>
      </c>
      <c r="CH12" s="155" t="s">
        <v>71</v>
      </c>
      <c r="CI12" s="155" t="s">
        <v>71</v>
      </c>
      <c r="CJ12" s="155" t="s">
        <v>71</v>
      </c>
      <c r="CK12" s="155" t="s">
        <v>71</v>
      </c>
      <c r="CL12" s="155" t="s">
        <v>71</v>
      </c>
      <c r="CM12" s="155" t="s">
        <v>71</v>
      </c>
      <c r="CN12" s="155" t="s">
        <v>71</v>
      </c>
      <c r="CO12" s="155" t="s">
        <v>71</v>
      </c>
      <c r="CP12" s="155" t="s">
        <v>71</v>
      </c>
      <c r="CQ12" s="155" t="s">
        <v>71</v>
      </c>
      <c r="CR12" s="155" t="s">
        <v>71</v>
      </c>
      <c r="CS12" s="155" t="s">
        <v>71</v>
      </c>
      <c r="CT12" s="155" t="s">
        <v>71</v>
      </c>
      <c r="CU12" s="155" t="s">
        <v>71</v>
      </c>
      <c r="CV12" s="155" t="s">
        <v>71</v>
      </c>
      <c r="CW12" s="155" t="s">
        <v>71</v>
      </c>
      <c r="CX12" s="155" t="s">
        <v>71</v>
      </c>
      <c r="CY12" s="155" t="s">
        <v>71</v>
      </c>
      <c r="CZ12" s="155" t="s">
        <v>71</v>
      </c>
      <c r="DA12" s="155" t="s">
        <v>71</v>
      </c>
      <c r="DB12" s="155" t="s">
        <v>71</v>
      </c>
      <c r="DC12" s="155" t="s">
        <v>71</v>
      </c>
      <c r="DD12" s="155" t="s">
        <v>71</v>
      </c>
      <c r="DE12" s="155" t="s">
        <v>71</v>
      </c>
      <c r="DF12" s="155" t="s">
        <v>71</v>
      </c>
      <c r="DG12" s="155" t="s">
        <v>71</v>
      </c>
      <c r="DH12" s="155" t="s">
        <v>71</v>
      </c>
      <c r="DI12" s="155" t="s">
        <v>71</v>
      </c>
      <c r="DJ12" s="155" t="s">
        <v>71</v>
      </c>
      <c r="DK12" s="155" t="s">
        <v>71</v>
      </c>
      <c r="DL12" s="155" t="s">
        <v>71</v>
      </c>
      <c r="DM12" s="155" t="s">
        <v>71</v>
      </c>
      <c r="DN12" s="155" t="s">
        <v>71</v>
      </c>
      <c r="DO12" s="155" t="s">
        <v>71</v>
      </c>
      <c r="DP12" s="155" t="s">
        <v>71</v>
      </c>
      <c r="DQ12" s="155" t="s">
        <v>71</v>
      </c>
      <c r="DR12" s="155" t="s">
        <v>71</v>
      </c>
      <c r="DS12" s="155" t="s">
        <v>71</v>
      </c>
      <c r="DT12" s="155" t="s">
        <v>71</v>
      </c>
      <c r="DU12" s="155" t="s">
        <v>71</v>
      </c>
      <c r="DV12" s="155" t="s">
        <v>71</v>
      </c>
      <c r="DW12" s="155" t="s">
        <v>71</v>
      </c>
      <c r="DX12" s="155" t="s">
        <v>71</v>
      </c>
      <c r="DY12" s="155" t="s">
        <v>71</v>
      </c>
      <c r="DZ12" s="155" t="s">
        <v>71</v>
      </c>
      <c r="EA12" s="155" t="s">
        <v>71</v>
      </c>
      <c r="EB12" s="155" t="s">
        <v>71</v>
      </c>
      <c r="EC12" s="155" t="s">
        <v>71</v>
      </c>
      <c r="ED12" s="155" t="s">
        <v>71</v>
      </c>
      <c r="EE12" s="155" t="s">
        <v>71</v>
      </c>
      <c r="EF12" s="155" t="s">
        <v>71</v>
      </c>
      <c r="EG12" s="155" t="s">
        <v>71</v>
      </c>
      <c r="EH12" s="155" t="s">
        <v>71</v>
      </c>
      <c r="EI12" s="155" t="s">
        <v>71</v>
      </c>
      <c r="EJ12" s="155" t="s">
        <v>71</v>
      </c>
      <c r="EK12" s="155" t="s">
        <v>71</v>
      </c>
      <c r="EL12" s="155" t="s">
        <v>71</v>
      </c>
      <c r="EM12" s="155" t="s">
        <v>71</v>
      </c>
      <c r="EN12" s="155" t="s">
        <v>71</v>
      </c>
      <c r="EO12" s="155" t="s">
        <v>71</v>
      </c>
      <c r="EP12" s="155" t="s">
        <v>71</v>
      </c>
      <c r="EQ12" s="155" t="s">
        <v>71</v>
      </c>
      <c r="ER12" s="155" t="s">
        <v>71</v>
      </c>
      <c r="ES12" s="155" t="s">
        <v>71</v>
      </c>
      <c r="ET12" s="155" t="s">
        <v>71</v>
      </c>
      <c r="EU12" s="155" t="s">
        <v>71</v>
      </c>
      <c r="EV12" s="155" t="s">
        <v>71</v>
      </c>
      <c r="EW12" s="155" t="s">
        <v>71</v>
      </c>
      <c r="EX12" s="155" t="s">
        <v>71</v>
      </c>
      <c r="EY12" s="155" t="s">
        <v>71</v>
      </c>
      <c r="EZ12" s="155" t="s">
        <v>71</v>
      </c>
      <c r="FA12" s="155" t="s">
        <v>71</v>
      </c>
      <c r="FB12" s="155" t="s">
        <v>71</v>
      </c>
      <c r="FC12" s="155" t="s">
        <v>71</v>
      </c>
      <c r="FD12" s="155" t="s">
        <v>71</v>
      </c>
      <c r="FE12" s="155" t="s">
        <v>71</v>
      </c>
      <c r="FF12" s="155" t="s">
        <v>71</v>
      </c>
      <c r="FG12" s="155" t="s">
        <v>71</v>
      </c>
      <c r="FH12" s="155" t="s">
        <v>71</v>
      </c>
      <c r="FI12" s="155" t="s">
        <v>71</v>
      </c>
      <c r="FJ12" s="155" t="s">
        <v>71</v>
      </c>
      <c r="FK12" s="155" t="s">
        <v>71</v>
      </c>
      <c r="FL12" s="155" t="s">
        <v>71</v>
      </c>
      <c r="FM12" s="155" t="s">
        <v>71</v>
      </c>
      <c r="FN12" s="155" t="s">
        <v>71</v>
      </c>
      <c r="FO12" s="155" t="s">
        <v>71</v>
      </c>
      <c r="FP12" s="155" t="s">
        <v>71</v>
      </c>
      <c r="FQ12" s="155" t="s">
        <v>71</v>
      </c>
      <c r="FR12" s="155" t="s">
        <v>71</v>
      </c>
      <c r="FS12" s="155" t="s">
        <v>71</v>
      </c>
      <c r="FT12" s="155" t="s">
        <v>71</v>
      </c>
      <c r="FU12" s="155" t="s">
        <v>71</v>
      </c>
      <c r="FV12" s="155" t="s">
        <v>71</v>
      </c>
      <c r="FW12" s="155" t="s">
        <v>71</v>
      </c>
      <c r="FX12" s="155" t="s">
        <v>71</v>
      </c>
      <c r="FY12" s="155" t="s">
        <v>71</v>
      </c>
      <c r="FZ12" s="155" t="s">
        <v>71</v>
      </c>
      <c r="GA12" s="155" t="s">
        <v>71</v>
      </c>
      <c r="GB12" s="155" t="s">
        <v>71</v>
      </c>
      <c r="GC12" s="155" t="s">
        <v>71</v>
      </c>
      <c r="GD12" s="155" t="s">
        <v>71</v>
      </c>
      <c r="GE12" s="155" t="s">
        <v>71</v>
      </c>
      <c r="GF12" s="155" t="s">
        <v>71</v>
      </c>
      <c r="GG12" s="155" t="s">
        <v>71</v>
      </c>
      <c r="GH12" s="155" t="s">
        <v>71</v>
      </c>
      <c r="GI12" s="155" t="s">
        <v>71</v>
      </c>
      <c r="GJ12" s="155" t="s">
        <v>71</v>
      </c>
      <c r="GK12" s="155" t="s">
        <v>71</v>
      </c>
      <c r="GL12" s="155" t="s">
        <v>71</v>
      </c>
      <c r="GM12" s="155" t="s">
        <v>71</v>
      </c>
      <c r="GN12" s="155" t="s">
        <v>71</v>
      </c>
      <c r="GO12" s="155" t="s">
        <v>71</v>
      </c>
      <c r="GP12" s="155" t="s">
        <v>71</v>
      </c>
      <c r="GQ12" s="155" t="s">
        <v>71</v>
      </c>
      <c r="GR12" s="155" t="s">
        <v>71</v>
      </c>
      <c r="GS12" s="155" t="s">
        <v>71</v>
      </c>
      <c r="GT12" s="155" t="s">
        <v>71</v>
      </c>
      <c r="GU12" s="155" t="s">
        <v>71</v>
      </c>
      <c r="GV12" s="155" t="s">
        <v>71</v>
      </c>
      <c r="GW12" s="155" t="s">
        <v>71</v>
      </c>
      <c r="GX12" s="155" t="s">
        <v>71</v>
      </c>
      <c r="GY12" s="155" t="s">
        <v>71</v>
      </c>
      <c r="GZ12" s="155" t="s">
        <v>71</v>
      </c>
      <c r="HA12" s="155" t="s">
        <v>71</v>
      </c>
      <c r="HB12" s="155" t="s">
        <v>71</v>
      </c>
      <c r="HC12" s="155" t="s">
        <v>71</v>
      </c>
      <c r="HD12" s="155" t="s">
        <v>71</v>
      </c>
      <c r="HE12" s="155" t="s">
        <v>71</v>
      </c>
      <c r="HF12" s="155" t="s">
        <v>71</v>
      </c>
      <c r="HG12" s="155" t="s">
        <v>71</v>
      </c>
      <c r="HH12" s="155" t="s">
        <v>71</v>
      </c>
      <c r="HI12" s="155" t="s">
        <v>71</v>
      </c>
      <c r="HJ12" s="155" t="s">
        <v>71</v>
      </c>
      <c r="HK12" s="155" t="s">
        <v>71</v>
      </c>
      <c r="HL12" s="155" t="s">
        <v>71</v>
      </c>
      <c r="HM12" s="155" t="s">
        <v>71</v>
      </c>
      <c r="HN12" s="155" t="s">
        <v>71</v>
      </c>
      <c r="HO12" s="155" t="s">
        <v>71</v>
      </c>
      <c r="HP12" s="155" t="s">
        <v>71</v>
      </c>
      <c r="HQ12" s="155" t="s">
        <v>71</v>
      </c>
      <c r="HR12" s="155" t="s">
        <v>71</v>
      </c>
      <c r="HS12" s="155" t="s">
        <v>71</v>
      </c>
      <c r="HT12" s="155" t="s">
        <v>71</v>
      </c>
      <c r="HU12" s="155" t="s">
        <v>71</v>
      </c>
      <c r="HV12" s="155" t="s">
        <v>71</v>
      </c>
      <c r="HW12" s="155" t="s">
        <v>71</v>
      </c>
      <c r="HX12" s="155" t="s">
        <v>71</v>
      </c>
      <c r="HY12" s="155" t="s">
        <v>71</v>
      </c>
      <c r="HZ12" s="155" t="s">
        <v>71</v>
      </c>
      <c r="IA12" s="155" t="s">
        <v>71</v>
      </c>
      <c r="IB12" s="155" t="s">
        <v>71</v>
      </c>
      <c r="IC12" s="155" t="s">
        <v>71</v>
      </c>
      <c r="ID12" s="155" t="s">
        <v>71</v>
      </c>
      <c r="IE12" s="155" t="s">
        <v>71</v>
      </c>
      <c r="IF12" s="155" t="s">
        <v>71</v>
      </c>
      <c r="IG12" s="155" t="s">
        <v>71</v>
      </c>
      <c r="IH12" s="155" t="s">
        <v>71</v>
      </c>
      <c r="II12" s="155" t="s">
        <v>71</v>
      </c>
      <c r="IJ12" s="155" t="s">
        <v>71</v>
      </c>
      <c r="IK12" s="155" t="s">
        <v>71</v>
      </c>
      <c r="IL12" s="155" t="s">
        <v>71</v>
      </c>
      <c r="IM12" s="155" t="s">
        <v>71</v>
      </c>
      <c r="IN12" s="155" t="s">
        <v>71</v>
      </c>
      <c r="IO12" s="155" t="s">
        <v>71</v>
      </c>
      <c r="IP12" s="155" t="s">
        <v>71</v>
      </c>
      <c r="IQ12" s="155" t="s">
        <v>71</v>
      </c>
      <c r="IR12" s="155" t="s">
        <v>71</v>
      </c>
      <c r="IS12" s="155" t="s">
        <v>71</v>
      </c>
      <c r="IT12" s="155" t="s">
        <v>71</v>
      </c>
      <c r="IU12" s="155" t="s">
        <v>71</v>
      </c>
      <c r="IV12" s="155" t="s">
        <v>71</v>
      </c>
      <c r="IW12" s="155" t="s">
        <v>71</v>
      </c>
      <c r="IX12" s="155" t="s">
        <v>71</v>
      </c>
      <c r="IY12" s="155" t="s">
        <v>71</v>
      </c>
      <c r="IZ12" s="155" t="s">
        <v>71</v>
      </c>
      <c r="JA12" s="155" t="s">
        <v>71</v>
      </c>
      <c r="JB12" s="155" t="s">
        <v>71</v>
      </c>
      <c r="JC12" s="155" t="s">
        <v>71</v>
      </c>
      <c r="JD12" s="155" t="s">
        <v>71</v>
      </c>
      <c r="JE12" s="155" t="s">
        <v>71</v>
      </c>
      <c r="JF12" s="155" t="s">
        <v>71</v>
      </c>
      <c r="JG12" s="155" t="s">
        <v>71</v>
      </c>
      <c r="JH12" s="155" t="s">
        <v>71</v>
      </c>
      <c r="JI12" s="155" t="s">
        <v>71</v>
      </c>
      <c r="JJ12" s="155" t="s">
        <v>71</v>
      </c>
      <c r="JK12" s="155" t="s">
        <v>71</v>
      </c>
      <c r="JL12" s="155" t="s">
        <v>71</v>
      </c>
      <c r="JM12" s="155" t="s">
        <v>71</v>
      </c>
      <c r="JN12" s="155" t="s">
        <v>71</v>
      </c>
      <c r="JO12" s="155" t="s">
        <v>71</v>
      </c>
      <c r="JP12" s="155" t="s">
        <v>71</v>
      </c>
      <c r="JQ12" s="155" t="s">
        <v>71</v>
      </c>
      <c r="JR12" s="155" t="s">
        <v>71</v>
      </c>
      <c r="JS12" s="155" t="s">
        <v>71</v>
      </c>
      <c r="JT12" s="155" t="s">
        <v>71</v>
      </c>
      <c r="JU12" s="155" t="s">
        <v>71</v>
      </c>
      <c r="JV12" s="155" t="s">
        <v>71</v>
      </c>
      <c r="JW12" s="155" t="s">
        <v>71</v>
      </c>
      <c r="JX12" s="155" t="s">
        <v>71</v>
      </c>
      <c r="JY12" s="155" t="s">
        <v>71</v>
      </c>
      <c r="JZ12" s="155" t="s">
        <v>71</v>
      </c>
      <c r="KA12" s="155" t="s">
        <v>71</v>
      </c>
      <c r="KB12" s="155" t="s">
        <v>71</v>
      </c>
      <c r="KC12" s="155" t="s">
        <v>71</v>
      </c>
      <c r="KD12" s="155" t="s">
        <v>71</v>
      </c>
      <c r="KE12" s="155" t="s">
        <v>71</v>
      </c>
      <c r="KF12" s="155" t="s">
        <v>71</v>
      </c>
      <c r="KG12" s="155" t="s">
        <v>71</v>
      </c>
      <c r="KH12" s="155" t="s">
        <v>71</v>
      </c>
      <c r="KI12" s="155" t="s">
        <v>71</v>
      </c>
      <c r="KJ12" s="155" t="s">
        <v>71</v>
      </c>
      <c r="KK12" s="155" t="s">
        <v>71</v>
      </c>
      <c r="KL12" s="155" t="s">
        <v>71</v>
      </c>
      <c r="KM12" s="155" t="s">
        <v>71</v>
      </c>
      <c r="KN12" s="155" t="s">
        <v>71</v>
      </c>
      <c r="KO12" s="155" t="s">
        <v>71</v>
      </c>
      <c r="KP12" s="155" t="s">
        <v>71</v>
      </c>
      <c r="KQ12" s="155" t="s">
        <v>71</v>
      </c>
      <c r="KR12" s="155" t="s">
        <v>71</v>
      </c>
      <c r="KS12" s="155" t="s">
        <v>71</v>
      </c>
      <c r="KT12" s="155" t="s">
        <v>71</v>
      </c>
      <c r="KU12" s="155" t="s">
        <v>71</v>
      </c>
      <c r="KV12" s="155" t="s">
        <v>71</v>
      </c>
      <c r="KW12" s="155" t="s">
        <v>71</v>
      </c>
      <c r="KX12" s="155" t="s">
        <v>71</v>
      </c>
      <c r="KY12" s="155" t="s">
        <v>71</v>
      </c>
      <c r="KZ12" s="155" t="s">
        <v>71</v>
      </c>
      <c r="LA12" s="155" t="s">
        <v>71</v>
      </c>
      <c r="LB12" s="155" t="s">
        <v>71</v>
      </c>
      <c r="LC12" s="155" t="s">
        <v>71</v>
      </c>
      <c r="LD12" s="155" t="s">
        <v>71</v>
      </c>
      <c r="LE12" s="155" t="s">
        <v>71</v>
      </c>
      <c r="LF12" s="155" t="s">
        <v>71</v>
      </c>
      <c r="LG12" s="155" t="s">
        <v>71</v>
      </c>
      <c r="LH12" s="155" t="s">
        <v>71</v>
      </c>
      <c r="LI12" s="155" t="s">
        <v>71</v>
      </c>
      <c r="LJ12" s="155" t="s">
        <v>71</v>
      </c>
      <c r="LK12" s="155" t="s">
        <v>71</v>
      </c>
      <c r="LL12" s="155" t="s">
        <v>71</v>
      </c>
      <c r="LM12" s="155" t="s">
        <v>71</v>
      </c>
      <c r="LN12" s="155" t="s">
        <v>71</v>
      </c>
      <c r="LO12" s="155" t="s">
        <v>71</v>
      </c>
      <c r="LP12" s="155" t="s">
        <v>71</v>
      </c>
      <c r="LQ12" s="155" t="s">
        <v>71</v>
      </c>
      <c r="LR12" s="155" t="s">
        <v>71</v>
      </c>
      <c r="LS12" s="155" t="s">
        <v>71</v>
      </c>
      <c r="LT12" s="155" t="s">
        <v>71</v>
      </c>
      <c r="LU12" s="155" t="s">
        <v>71</v>
      </c>
      <c r="LV12" s="155" t="s">
        <v>71</v>
      </c>
      <c r="LW12" s="155" t="s">
        <v>71</v>
      </c>
      <c r="LX12" s="155" t="s">
        <v>71</v>
      </c>
      <c r="LY12" s="155" t="s">
        <v>71</v>
      </c>
      <c r="LZ12" s="155" t="s">
        <v>71</v>
      </c>
      <c r="MA12" s="155" t="s">
        <v>71</v>
      </c>
      <c r="MB12" s="155" t="s">
        <v>71</v>
      </c>
      <c r="MC12" s="155" t="s">
        <v>71</v>
      </c>
      <c r="MD12" s="155" t="s">
        <v>71</v>
      </c>
      <c r="ME12" s="155" t="s">
        <v>71</v>
      </c>
      <c r="MF12" s="155" t="s">
        <v>71</v>
      </c>
      <c r="MG12" s="155" t="s">
        <v>71</v>
      </c>
      <c r="MH12" s="155" t="s">
        <v>71</v>
      </c>
      <c r="MI12" s="155" t="s">
        <v>71</v>
      </c>
      <c r="MJ12" s="155" t="s">
        <v>71</v>
      </c>
      <c r="MK12" s="155" t="s">
        <v>71</v>
      </c>
      <c r="ML12" s="155" t="s">
        <v>71</v>
      </c>
      <c r="MM12" s="155" t="s">
        <v>71</v>
      </c>
      <c r="MN12" s="155" t="s">
        <v>71</v>
      </c>
      <c r="MO12" s="155" t="s">
        <v>71</v>
      </c>
      <c r="MP12" s="155" t="s">
        <v>71</v>
      </c>
      <c r="MQ12" s="155" t="s">
        <v>71</v>
      </c>
      <c r="MR12" s="155" t="s">
        <v>71</v>
      </c>
      <c r="MS12" s="155" t="s">
        <v>71</v>
      </c>
      <c r="MT12" s="155" t="s">
        <v>71</v>
      </c>
      <c r="MU12" s="155" t="s">
        <v>71</v>
      </c>
      <c r="MV12" s="155" t="s">
        <v>71</v>
      </c>
      <c r="MW12" s="155" t="s">
        <v>71</v>
      </c>
      <c r="MX12" s="155" t="s">
        <v>71</v>
      </c>
      <c r="MY12" s="155" t="s">
        <v>71</v>
      </c>
      <c r="MZ12" s="155" t="s">
        <v>71</v>
      </c>
      <c r="NA12" s="155" t="s">
        <v>71</v>
      </c>
      <c r="NB12" s="155" t="s">
        <v>71</v>
      </c>
      <c r="NC12" s="155" t="s">
        <v>71</v>
      </c>
      <c r="ND12" s="155" t="s">
        <v>71</v>
      </c>
      <c r="NE12" s="155" t="s">
        <v>71</v>
      </c>
      <c r="NF12" s="155" t="s">
        <v>71</v>
      </c>
      <c r="NG12" s="155" t="s">
        <v>71</v>
      </c>
      <c r="NH12" s="155" t="s">
        <v>71</v>
      </c>
      <c r="NI12" s="155" t="s">
        <v>71</v>
      </c>
      <c r="NJ12" s="155" t="s">
        <v>71</v>
      </c>
      <c r="NK12" s="155" t="s">
        <v>71</v>
      </c>
      <c r="NL12" s="155" t="s">
        <v>71</v>
      </c>
      <c r="NM12" s="155" t="s">
        <v>71</v>
      </c>
      <c r="NN12" s="155" t="s">
        <v>71</v>
      </c>
      <c r="NO12" s="155" t="s">
        <v>71</v>
      </c>
      <c r="NP12" s="155" t="s">
        <v>71</v>
      </c>
      <c r="NQ12" s="155" t="s">
        <v>71</v>
      </c>
      <c r="NR12" s="155" t="s">
        <v>71</v>
      </c>
      <c r="NS12" s="155" t="s">
        <v>71</v>
      </c>
      <c r="NT12" s="155" t="s">
        <v>71</v>
      </c>
      <c r="NU12" s="155" t="s">
        <v>71</v>
      </c>
      <c r="NV12" s="155" t="s">
        <v>71</v>
      </c>
      <c r="NW12" s="155" t="s">
        <v>71</v>
      </c>
      <c r="NX12" s="155" t="s">
        <v>71</v>
      </c>
      <c r="NY12" s="155" t="s">
        <v>71</v>
      </c>
      <c r="NZ12" s="155" t="s">
        <v>71</v>
      </c>
      <c r="OA12" s="155" t="s">
        <v>71</v>
      </c>
      <c r="OB12" s="155" t="s">
        <v>71</v>
      </c>
      <c r="OC12" s="155" t="s">
        <v>71</v>
      </c>
      <c r="OD12" s="155" t="s">
        <v>71</v>
      </c>
      <c r="OE12" s="155" t="s">
        <v>71</v>
      </c>
      <c r="OF12" s="155" t="s">
        <v>71</v>
      </c>
      <c r="OG12" s="155" t="s">
        <v>71</v>
      </c>
      <c r="OH12" s="155" t="s">
        <v>71</v>
      </c>
      <c r="OI12" s="155" t="s">
        <v>71</v>
      </c>
      <c r="OJ12" s="155" t="s">
        <v>71</v>
      </c>
      <c r="OK12" s="155" t="s">
        <v>71</v>
      </c>
      <c r="OL12" s="155" t="s">
        <v>71</v>
      </c>
      <c r="OM12" s="155" t="s">
        <v>71</v>
      </c>
      <c r="ON12" s="155" t="s">
        <v>71</v>
      </c>
      <c r="OO12" s="155" t="s">
        <v>71</v>
      </c>
      <c r="OP12" s="155" t="s">
        <v>71</v>
      </c>
      <c r="OQ12" s="155" t="s">
        <v>71</v>
      </c>
      <c r="OR12" s="155" t="s">
        <v>71</v>
      </c>
      <c r="OS12" s="155" t="s">
        <v>71</v>
      </c>
      <c r="OT12" s="155" t="s">
        <v>71</v>
      </c>
      <c r="OU12" s="155" t="s">
        <v>71</v>
      </c>
      <c r="OV12" s="155" t="s">
        <v>71</v>
      </c>
      <c r="OW12" s="155" t="s">
        <v>71</v>
      </c>
      <c r="OX12" s="155" t="s">
        <v>71</v>
      </c>
      <c r="OY12" s="155" t="s">
        <v>71</v>
      </c>
      <c r="OZ12" s="155" t="s">
        <v>71</v>
      </c>
      <c r="PA12" s="155" t="s">
        <v>71</v>
      </c>
      <c r="PB12" s="155" t="s">
        <v>71</v>
      </c>
      <c r="PC12" s="155" t="s">
        <v>71</v>
      </c>
      <c r="PD12" s="155" t="s">
        <v>71</v>
      </c>
      <c r="PE12" s="155" t="s">
        <v>71</v>
      </c>
      <c r="PF12" s="155" t="s">
        <v>71</v>
      </c>
      <c r="PG12" s="155" t="s">
        <v>71</v>
      </c>
      <c r="PH12" s="155" t="s">
        <v>71</v>
      </c>
      <c r="PI12" s="155" t="s">
        <v>71</v>
      </c>
      <c r="PJ12" s="155" t="s">
        <v>71</v>
      </c>
      <c r="PK12" s="155" t="s">
        <v>71</v>
      </c>
      <c r="PL12" s="155" t="s">
        <v>71</v>
      </c>
      <c r="PM12" s="155" t="s">
        <v>71</v>
      </c>
      <c r="PN12" s="155" t="s">
        <v>71</v>
      </c>
      <c r="PO12" s="155" t="s">
        <v>71</v>
      </c>
      <c r="PP12" s="155" t="s">
        <v>71</v>
      </c>
      <c r="PQ12" s="155" t="s">
        <v>71</v>
      </c>
      <c r="PR12" s="155" t="s">
        <v>71</v>
      </c>
      <c r="PS12" s="155" t="s">
        <v>71</v>
      </c>
      <c r="PT12" s="155" t="s">
        <v>71</v>
      </c>
      <c r="PU12" s="155" t="s">
        <v>71</v>
      </c>
      <c r="PV12" s="155" t="s">
        <v>71</v>
      </c>
      <c r="PW12" s="155" t="s">
        <v>71</v>
      </c>
      <c r="PX12" s="155" t="s">
        <v>71</v>
      </c>
      <c r="PY12" s="155" t="s">
        <v>71</v>
      </c>
      <c r="PZ12" s="155" t="s">
        <v>71</v>
      </c>
      <c r="QA12" s="155" t="s">
        <v>71</v>
      </c>
      <c r="QB12" s="155" t="s">
        <v>71</v>
      </c>
      <c r="QC12" s="155" t="s">
        <v>71</v>
      </c>
      <c r="QD12" s="155" t="s">
        <v>71</v>
      </c>
      <c r="QE12" s="155" t="s">
        <v>71</v>
      </c>
      <c r="QF12" s="155" t="s">
        <v>71</v>
      </c>
      <c r="QG12" s="155" t="s">
        <v>71</v>
      </c>
      <c r="QH12" s="155" t="s">
        <v>71</v>
      </c>
      <c r="QI12" s="155" t="s">
        <v>71</v>
      </c>
      <c r="QJ12" s="155" t="s">
        <v>71</v>
      </c>
      <c r="QK12" s="155" t="s">
        <v>71</v>
      </c>
      <c r="QL12" s="155" t="s">
        <v>71</v>
      </c>
      <c r="QM12" s="155" t="s">
        <v>71</v>
      </c>
      <c r="QN12" s="155" t="s">
        <v>71</v>
      </c>
      <c r="QO12" s="155" t="s">
        <v>71</v>
      </c>
      <c r="QP12" s="155" t="s">
        <v>71</v>
      </c>
      <c r="QQ12" s="155" t="s">
        <v>71</v>
      </c>
      <c r="QR12" s="155" t="s">
        <v>71</v>
      </c>
      <c r="QS12" s="155" t="s">
        <v>71</v>
      </c>
      <c r="QT12" s="155" t="s">
        <v>71</v>
      </c>
      <c r="QU12" s="155" t="s">
        <v>71</v>
      </c>
      <c r="QV12" s="155" t="s">
        <v>71</v>
      </c>
      <c r="QW12" s="155" t="s">
        <v>71</v>
      </c>
      <c r="QX12" s="155" t="s">
        <v>71</v>
      </c>
      <c r="QY12" s="155" t="s">
        <v>71</v>
      </c>
      <c r="QZ12" s="155" t="s">
        <v>71</v>
      </c>
      <c r="RA12" s="155" t="s">
        <v>71</v>
      </c>
      <c r="RB12" s="155" t="s">
        <v>71</v>
      </c>
      <c r="RC12" s="155" t="s">
        <v>71</v>
      </c>
      <c r="RD12" s="155" t="s">
        <v>71</v>
      </c>
      <c r="RE12" s="155" t="s">
        <v>71</v>
      </c>
      <c r="RF12" s="155" t="s">
        <v>71</v>
      </c>
      <c r="RG12" s="155" t="s">
        <v>71</v>
      </c>
      <c r="RH12" s="155" t="s">
        <v>71</v>
      </c>
      <c r="RI12" s="155" t="s">
        <v>71</v>
      </c>
      <c r="RJ12" s="155" t="s">
        <v>71</v>
      </c>
      <c r="RK12" s="155" t="s">
        <v>71</v>
      </c>
      <c r="RL12" s="155" t="s">
        <v>71</v>
      </c>
      <c r="RM12" s="155" t="s">
        <v>71</v>
      </c>
      <c r="RN12" s="155" t="s">
        <v>71</v>
      </c>
      <c r="RO12" s="155" t="s">
        <v>71</v>
      </c>
      <c r="RP12" s="155" t="s">
        <v>71</v>
      </c>
      <c r="RQ12" s="155" t="s">
        <v>71</v>
      </c>
      <c r="RR12" s="155" t="s">
        <v>71</v>
      </c>
      <c r="RS12" s="155" t="s">
        <v>71</v>
      </c>
      <c r="RT12" s="155" t="s">
        <v>71</v>
      </c>
      <c r="RU12" s="155" t="s">
        <v>71</v>
      </c>
      <c r="RV12" s="155" t="s">
        <v>71</v>
      </c>
      <c r="RW12" s="155" t="s">
        <v>71</v>
      </c>
      <c r="RX12" s="155" t="s">
        <v>71</v>
      </c>
      <c r="RY12" s="155" t="s">
        <v>71</v>
      </c>
      <c r="RZ12" s="155" t="s">
        <v>71</v>
      </c>
      <c r="SA12" s="155" t="s">
        <v>71</v>
      </c>
      <c r="SB12" s="155" t="s">
        <v>71</v>
      </c>
      <c r="SC12" s="155" t="s">
        <v>71</v>
      </c>
      <c r="SD12" s="155" t="s">
        <v>71</v>
      </c>
      <c r="SE12" s="155" t="s">
        <v>71</v>
      </c>
      <c r="SF12" s="155" t="s">
        <v>71</v>
      </c>
      <c r="SG12" s="155" t="s">
        <v>71</v>
      </c>
      <c r="SH12" s="155" t="s">
        <v>71</v>
      </c>
      <c r="SI12" s="155" t="s">
        <v>71</v>
      </c>
      <c r="SJ12" s="155" t="s">
        <v>71</v>
      </c>
      <c r="SK12" s="155" t="s">
        <v>71</v>
      </c>
      <c r="SL12" s="155" t="s">
        <v>71</v>
      </c>
      <c r="SM12" s="155" t="s">
        <v>71</v>
      </c>
      <c r="SN12" s="155" t="s">
        <v>71</v>
      </c>
      <c r="SO12" s="155" t="s">
        <v>71</v>
      </c>
      <c r="SP12" s="155" t="s">
        <v>71</v>
      </c>
      <c r="SQ12" s="155" t="s">
        <v>71</v>
      </c>
      <c r="SR12" s="155" t="s">
        <v>71</v>
      </c>
      <c r="SS12" s="155" t="s">
        <v>71</v>
      </c>
      <c r="ST12" s="155" t="s">
        <v>71</v>
      </c>
      <c r="SU12" s="155" t="s">
        <v>71</v>
      </c>
      <c r="SV12" s="155" t="s">
        <v>71</v>
      </c>
      <c r="SW12" s="155" t="s">
        <v>71</v>
      </c>
      <c r="SX12" s="155" t="s">
        <v>71</v>
      </c>
      <c r="SY12" s="155" t="s">
        <v>71</v>
      </c>
      <c r="SZ12" s="155" t="s">
        <v>71</v>
      </c>
      <c r="TA12" s="155" t="s">
        <v>71</v>
      </c>
      <c r="TB12" s="155" t="s">
        <v>71</v>
      </c>
      <c r="TC12" s="155" t="s">
        <v>71</v>
      </c>
      <c r="TD12" s="155" t="s">
        <v>71</v>
      </c>
      <c r="TE12" s="155" t="s">
        <v>71</v>
      </c>
      <c r="TF12" s="155" t="s">
        <v>71</v>
      </c>
      <c r="TG12" s="155" t="s">
        <v>71</v>
      </c>
      <c r="TH12" s="155" t="s">
        <v>71</v>
      </c>
      <c r="TI12" s="155" t="s">
        <v>71</v>
      </c>
      <c r="TJ12" s="155" t="s">
        <v>71</v>
      </c>
      <c r="TK12" s="155" t="s">
        <v>71</v>
      </c>
      <c r="TL12" s="155" t="s">
        <v>71</v>
      </c>
      <c r="TM12" s="155" t="s">
        <v>71</v>
      </c>
      <c r="TN12" s="155" t="s">
        <v>71</v>
      </c>
      <c r="TO12" s="155" t="s">
        <v>71</v>
      </c>
      <c r="TP12" s="155" t="s">
        <v>71</v>
      </c>
      <c r="TQ12" s="155" t="s">
        <v>71</v>
      </c>
      <c r="TR12" s="155" t="s">
        <v>71</v>
      </c>
      <c r="TS12" s="155" t="s">
        <v>71</v>
      </c>
      <c r="TT12" s="155" t="s">
        <v>71</v>
      </c>
      <c r="TU12" s="155" t="s">
        <v>71</v>
      </c>
      <c r="TV12" s="155" t="s">
        <v>71</v>
      </c>
      <c r="TW12" s="155" t="s">
        <v>71</v>
      </c>
      <c r="TX12" s="155" t="s">
        <v>71</v>
      </c>
      <c r="TY12" s="155" t="s">
        <v>71</v>
      </c>
      <c r="TZ12" s="155" t="s">
        <v>71</v>
      </c>
      <c r="UA12" s="155" t="s">
        <v>71</v>
      </c>
      <c r="UB12" s="155" t="s">
        <v>71</v>
      </c>
      <c r="UC12" s="155" t="s">
        <v>71</v>
      </c>
      <c r="UD12" s="155" t="s">
        <v>71</v>
      </c>
      <c r="UE12" s="155" t="s">
        <v>71</v>
      </c>
      <c r="UF12" s="155" t="s">
        <v>71</v>
      </c>
      <c r="UG12" s="155" t="s">
        <v>71</v>
      </c>
      <c r="UH12" s="155" t="s">
        <v>71</v>
      </c>
      <c r="UI12" s="155" t="s">
        <v>71</v>
      </c>
      <c r="UJ12" s="155" t="s">
        <v>71</v>
      </c>
      <c r="UK12" s="155" t="s">
        <v>71</v>
      </c>
      <c r="UL12" s="155" t="s">
        <v>71</v>
      </c>
      <c r="UM12" s="155" t="s">
        <v>71</v>
      </c>
      <c r="UN12" s="155" t="s">
        <v>71</v>
      </c>
      <c r="UO12" s="155" t="s">
        <v>71</v>
      </c>
      <c r="UP12" s="155" t="s">
        <v>71</v>
      </c>
      <c r="UQ12" s="155" t="s">
        <v>71</v>
      </c>
      <c r="UR12" s="155" t="s">
        <v>71</v>
      </c>
      <c r="US12" s="155" t="s">
        <v>71</v>
      </c>
      <c r="UT12" s="155" t="s">
        <v>71</v>
      </c>
      <c r="UU12" s="155" t="s">
        <v>71</v>
      </c>
      <c r="UV12" s="155" t="s">
        <v>71</v>
      </c>
      <c r="UW12" s="155" t="s">
        <v>71</v>
      </c>
      <c r="UX12" s="155" t="s">
        <v>71</v>
      </c>
      <c r="UY12" s="155" t="s">
        <v>71</v>
      </c>
      <c r="UZ12" s="155" t="s">
        <v>71</v>
      </c>
      <c r="VA12" s="155" t="s">
        <v>71</v>
      </c>
      <c r="VB12" s="155" t="s">
        <v>71</v>
      </c>
      <c r="VC12" s="155" t="s">
        <v>71</v>
      </c>
      <c r="VD12" s="155" t="s">
        <v>71</v>
      </c>
      <c r="VE12" s="155" t="s">
        <v>71</v>
      </c>
      <c r="VF12" s="155" t="s">
        <v>71</v>
      </c>
      <c r="VG12" s="155" t="s">
        <v>71</v>
      </c>
      <c r="VH12" s="155" t="s">
        <v>71</v>
      </c>
      <c r="VI12" s="155" t="s">
        <v>71</v>
      </c>
      <c r="VJ12" s="155" t="s">
        <v>71</v>
      </c>
      <c r="VK12" s="155" t="s">
        <v>71</v>
      </c>
      <c r="VL12" s="155" t="s">
        <v>71</v>
      </c>
      <c r="VM12" s="155" t="s">
        <v>71</v>
      </c>
      <c r="VN12" s="155" t="s">
        <v>71</v>
      </c>
      <c r="VO12" s="155" t="s">
        <v>71</v>
      </c>
      <c r="VP12" s="155" t="s">
        <v>71</v>
      </c>
      <c r="VQ12" s="155" t="s">
        <v>71</v>
      </c>
      <c r="VR12" s="155" t="s">
        <v>71</v>
      </c>
      <c r="VS12" s="155" t="s">
        <v>71</v>
      </c>
      <c r="VT12" s="155" t="s">
        <v>71</v>
      </c>
      <c r="VU12" s="155" t="s">
        <v>71</v>
      </c>
      <c r="VV12" s="155" t="s">
        <v>71</v>
      </c>
      <c r="VW12" s="155" t="s">
        <v>71</v>
      </c>
      <c r="VX12" s="155" t="s">
        <v>71</v>
      </c>
      <c r="VY12" s="155" t="s">
        <v>71</v>
      </c>
      <c r="VZ12" s="155" t="s">
        <v>71</v>
      </c>
      <c r="WA12" s="155" t="s">
        <v>71</v>
      </c>
      <c r="WB12" s="155" t="s">
        <v>71</v>
      </c>
      <c r="WC12" s="155" t="s">
        <v>71</v>
      </c>
      <c r="WD12" s="155" t="s">
        <v>71</v>
      </c>
      <c r="WE12" s="155" t="s">
        <v>71</v>
      </c>
      <c r="WF12" s="155" t="s">
        <v>71</v>
      </c>
      <c r="WG12" s="155" t="s">
        <v>71</v>
      </c>
      <c r="WH12" s="155" t="s">
        <v>71</v>
      </c>
      <c r="WI12" s="155" t="s">
        <v>71</v>
      </c>
      <c r="WJ12" s="155" t="s">
        <v>71</v>
      </c>
      <c r="WK12" s="155" t="s">
        <v>71</v>
      </c>
      <c r="WL12" s="155" t="s">
        <v>71</v>
      </c>
      <c r="WM12" s="155" t="s">
        <v>71</v>
      </c>
      <c r="WN12" s="155" t="s">
        <v>71</v>
      </c>
      <c r="WO12" s="155" t="s">
        <v>71</v>
      </c>
      <c r="WP12" s="155" t="s">
        <v>71</v>
      </c>
      <c r="WQ12" s="155" t="s">
        <v>71</v>
      </c>
      <c r="WR12" s="155" t="s">
        <v>71</v>
      </c>
      <c r="WS12" s="155" t="s">
        <v>71</v>
      </c>
      <c r="WT12" s="155" t="s">
        <v>71</v>
      </c>
      <c r="WU12" s="155" t="s">
        <v>71</v>
      </c>
      <c r="WV12" s="155" t="s">
        <v>71</v>
      </c>
      <c r="WW12" s="155" t="s">
        <v>71</v>
      </c>
      <c r="WX12" s="155" t="s">
        <v>71</v>
      </c>
      <c r="WY12" s="155" t="s">
        <v>71</v>
      </c>
      <c r="WZ12" s="155" t="s">
        <v>71</v>
      </c>
      <c r="XA12" s="155" t="s">
        <v>71</v>
      </c>
      <c r="XB12" s="155" t="s">
        <v>71</v>
      </c>
      <c r="XC12" s="155" t="s">
        <v>71</v>
      </c>
      <c r="XD12" s="155" t="s">
        <v>71</v>
      </c>
      <c r="XE12" s="155" t="s">
        <v>71</v>
      </c>
      <c r="XF12" s="155" t="s">
        <v>71</v>
      </c>
      <c r="XG12" s="155" t="s">
        <v>71</v>
      </c>
      <c r="XH12" s="155" t="s">
        <v>71</v>
      </c>
      <c r="XI12" s="155" t="s">
        <v>71</v>
      </c>
      <c r="XJ12" s="155" t="s">
        <v>71</v>
      </c>
      <c r="XK12" s="155" t="s">
        <v>71</v>
      </c>
      <c r="XL12" s="155" t="s">
        <v>71</v>
      </c>
      <c r="XM12" s="155" t="s">
        <v>71</v>
      </c>
      <c r="XN12" s="155" t="s">
        <v>71</v>
      </c>
      <c r="XO12" s="155" t="s">
        <v>71</v>
      </c>
      <c r="XP12" s="155" t="s">
        <v>71</v>
      </c>
      <c r="XQ12" s="155" t="s">
        <v>71</v>
      </c>
      <c r="XR12" s="155" t="s">
        <v>71</v>
      </c>
      <c r="XS12" s="155" t="s">
        <v>71</v>
      </c>
      <c r="XT12" s="155" t="s">
        <v>71</v>
      </c>
      <c r="XU12" s="155" t="s">
        <v>71</v>
      </c>
      <c r="XV12" s="155" t="s">
        <v>71</v>
      </c>
      <c r="XW12" s="155" t="s">
        <v>71</v>
      </c>
      <c r="XX12" s="155" t="s">
        <v>71</v>
      </c>
      <c r="XY12" s="155" t="s">
        <v>71</v>
      </c>
      <c r="XZ12" s="155" t="s">
        <v>71</v>
      </c>
      <c r="YA12" s="155" t="s">
        <v>71</v>
      </c>
      <c r="YB12" s="155" t="s">
        <v>71</v>
      </c>
      <c r="YC12" s="155" t="s">
        <v>71</v>
      </c>
      <c r="YD12" s="155" t="s">
        <v>71</v>
      </c>
      <c r="YE12" s="155" t="s">
        <v>71</v>
      </c>
      <c r="YF12" s="155" t="s">
        <v>71</v>
      </c>
      <c r="YG12" s="155" t="s">
        <v>71</v>
      </c>
      <c r="YH12" s="155" t="s">
        <v>71</v>
      </c>
      <c r="YI12" s="155" t="s">
        <v>71</v>
      </c>
      <c r="YJ12" s="155" t="s">
        <v>71</v>
      </c>
      <c r="YK12" s="155" t="s">
        <v>71</v>
      </c>
      <c r="YL12" s="155" t="s">
        <v>71</v>
      </c>
      <c r="YM12" s="155" t="s">
        <v>71</v>
      </c>
      <c r="YN12" s="155" t="s">
        <v>71</v>
      </c>
      <c r="YO12" s="155" t="s">
        <v>71</v>
      </c>
      <c r="YP12" s="155" t="s">
        <v>71</v>
      </c>
      <c r="YQ12" s="155" t="s">
        <v>71</v>
      </c>
      <c r="YR12" s="155" t="s">
        <v>71</v>
      </c>
      <c r="YS12" s="155" t="s">
        <v>71</v>
      </c>
      <c r="YT12" s="155" t="s">
        <v>71</v>
      </c>
      <c r="YU12" s="155" t="s">
        <v>71</v>
      </c>
      <c r="YV12" s="155" t="s">
        <v>71</v>
      </c>
      <c r="YW12" s="155" t="s">
        <v>71</v>
      </c>
      <c r="YX12" s="155" t="s">
        <v>71</v>
      </c>
      <c r="YY12" s="155" t="s">
        <v>71</v>
      </c>
      <c r="YZ12" s="155" t="s">
        <v>71</v>
      </c>
      <c r="ZA12" s="155" t="s">
        <v>71</v>
      </c>
      <c r="ZB12" s="155" t="s">
        <v>71</v>
      </c>
      <c r="ZC12" s="155" t="s">
        <v>71</v>
      </c>
      <c r="ZD12" s="155" t="s">
        <v>71</v>
      </c>
      <c r="ZE12" s="155" t="s">
        <v>71</v>
      </c>
      <c r="ZF12" s="155" t="s">
        <v>71</v>
      </c>
      <c r="ZG12" s="155" t="s">
        <v>71</v>
      </c>
      <c r="ZH12" s="155" t="s">
        <v>71</v>
      </c>
      <c r="ZI12" s="155" t="s">
        <v>71</v>
      </c>
      <c r="ZJ12" s="155" t="s">
        <v>71</v>
      </c>
      <c r="ZK12" s="155" t="s">
        <v>71</v>
      </c>
      <c r="ZL12" s="155" t="s">
        <v>71</v>
      </c>
      <c r="ZM12" s="155" t="s">
        <v>71</v>
      </c>
      <c r="ZN12" s="155" t="s">
        <v>71</v>
      </c>
      <c r="ZO12" s="155" t="s">
        <v>71</v>
      </c>
      <c r="ZP12" s="155" t="s">
        <v>71</v>
      </c>
      <c r="ZQ12" s="155" t="s">
        <v>71</v>
      </c>
      <c r="ZR12" s="155" t="s">
        <v>71</v>
      </c>
      <c r="ZS12" s="155" t="s">
        <v>71</v>
      </c>
      <c r="ZT12" s="155" t="s">
        <v>71</v>
      </c>
      <c r="ZU12" s="155" t="s">
        <v>71</v>
      </c>
      <c r="ZV12" s="155" t="s">
        <v>71</v>
      </c>
      <c r="ZW12" s="155" t="s">
        <v>71</v>
      </c>
      <c r="ZX12" s="155" t="s">
        <v>71</v>
      </c>
      <c r="ZY12" s="155" t="s">
        <v>71</v>
      </c>
      <c r="ZZ12" s="155" t="s">
        <v>71</v>
      </c>
      <c r="AAA12" s="155" t="s">
        <v>71</v>
      </c>
      <c r="AAB12" s="155" t="s">
        <v>71</v>
      </c>
      <c r="AAC12" s="155" t="s">
        <v>71</v>
      </c>
      <c r="AAD12" s="155" t="s">
        <v>71</v>
      </c>
      <c r="AAE12" s="155" t="s">
        <v>71</v>
      </c>
      <c r="AAF12" s="155" t="s">
        <v>71</v>
      </c>
      <c r="AAG12" s="155" t="s">
        <v>71</v>
      </c>
      <c r="AAH12" s="155" t="s">
        <v>71</v>
      </c>
      <c r="AAI12" s="155" t="s">
        <v>71</v>
      </c>
      <c r="AAJ12" s="155" t="s">
        <v>71</v>
      </c>
      <c r="AAK12" s="155" t="s">
        <v>71</v>
      </c>
      <c r="AAL12" s="155" t="s">
        <v>71</v>
      </c>
      <c r="AAM12" s="155" t="s">
        <v>71</v>
      </c>
      <c r="AAN12" s="155" t="s">
        <v>71</v>
      </c>
      <c r="AAO12" s="155" t="s">
        <v>71</v>
      </c>
      <c r="AAP12" s="155" t="s">
        <v>71</v>
      </c>
      <c r="AAQ12" s="155" t="s">
        <v>71</v>
      </c>
      <c r="AAR12" s="155" t="s">
        <v>71</v>
      </c>
      <c r="AAS12" s="155" t="s">
        <v>71</v>
      </c>
      <c r="AAT12" s="155" t="s">
        <v>71</v>
      </c>
      <c r="AAU12" s="155" t="s">
        <v>71</v>
      </c>
      <c r="AAV12" s="155" t="s">
        <v>71</v>
      </c>
      <c r="AAW12" s="155" t="s">
        <v>71</v>
      </c>
      <c r="AAX12" s="155" t="s">
        <v>71</v>
      </c>
      <c r="AAY12" s="155" t="s">
        <v>71</v>
      </c>
      <c r="AAZ12" s="155" t="s">
        <v>71</v>
      </c>
      <c r="ABA12" s="155" t="s">
        <v>71</v>
      </c>
      <c r="ABB12" s="155" t="s">
        <v>71</v>
      </c>
      <c r="ABC12" s="155" t="s">
        <v>71</v>
      </c>
      <c r="ABD12" s="155" t="s">
        <v>71</v>
      </c>
      <c r="ABE12" s="155" t="s">
        <v>71</v>
      </c>
      <c r="ABF12" s="155" t="s">
        <v>71</v>
      </c>
      <c r="ABG12" s="155" t="s">
        <v>71</v>
      </c>
      <c r="ABH12" s="155" t="s">
        <v>71</v>
      </c>
      <c r="ABI12" s="155" t="s">
        <v>71</v>
      </c>
      <c r="ABJ12" s="155" t="s">
        <v>71</v>
      </c>
      <c r="ABK12" s="155" t="s">
        <v>71</v>
      </c>
      <c r="ABL12" s="155" t="s">
        <v>71</v>
      </c>
      <c r="ABM12" s="155" t="s">
        <v>71</v>
      </c>
      <c r="ABN12" s="155" t="s">
        <v>71</v>
      </c>
      <c r="ABO12" s="155" t="s">
        <v>71</v>
      </c>
      <c r="ABP12" s="155" t="s">
        <v>71</v>
      </c>
      <c r="ABQ12" s="155" t="s">
        <v>71</v>
      </c>
      <c r="ABR12" s="155" t="s">
        <v>71</v>
      </c>
      <c r="ABS12" s="155" t="s">
        <v>71</v>
      </c>
      <c r="ABT12" s="155" t="s">
        <v>71</v>
      </c>
      <c r="ABU12" s="155" t="s">
        <v>71</v>
      </c>
      <c r="ABV12" s="155" t="s">
        <v>71</v>
      </c>
      <c r="ABW12" s="155" t="s">
        <v>71</v>
      </c>
      <c r="ABX12" s="155" t="s">
        <v>71</v>
      </c>
      <c r="ABY12" s="155" t="s">
        <v>71</v>
      </c>
      <c r="ABZ12" s="155" t="s">
        <v>71</v>
      </c>
      <c r="ACA12" s="155" t="s">
        <v>71</v>
      </c>
      <c r="ACB12" s="155" t="s">
        <v>71</v>
      </c>
      <c r="ACC12" s="155" t="s">
        <v>71</v>
      </c>
      <c r="ACD12" s="155" t="s">
        <v>71</v>
      </c>
      <c r="ACE12" s="155" t="s">
        <v>71</v>
      </c>
      <c r="ACF12" s="155" t="s">
        <v>71</v>
      </c>
      <c r="ACG12" s="155" t="s">
        <v>71</v>
      </c>
      <c r="ACH12" s="155" t="s">
        <v>71</v>
      </c>
      <c r="ACI12" s="155" t="s">
        <v>71</v>
      </c>
      <c r="ACJ12" s="155" t="s">
        <v>71</v>
      </c>
      <c r="ACK12" s="155" t="s">
        <v>71</v>
      </c>
      <c r="ACL12" s="155" t="s">
        <v>71</v>
      </c>
      <c r="ACM12" s="155" t="s">
        <v>71</v>
      </c>
      <c r="ACN12" s="155" t="s">
        <v>71</v>
      </c>
      <c r="ACO12" s="155" t="s">
        <v>71</v>
      </c>
      <c r="ACP12" s="155" t="s">
        <v>71</v>
      </c>
      <c r="ACQ12" s="155" t="s">
        <v>71</v>
      </c>
      <c r="ACR12" s="155" t="s">
        <v>71</v>
      </c>
      <c r="ACS12" s="155" t="s">
        <v>71</v>
      </c>
      <c r="ACT12" s="155" t="s">
        <v>71</v>
      </c>
      <c r="ACU12" s="155" t="s">
        <v>71</v>
      </c>
      <c r="ACV12" s="155" t="s">
        <v>71</v>
      </c>
      <c r="ACW12" s="155" t="s">
        <v>71</v>
      </c>
      <c r="ACX12" s="155" t="s">
        <v>71</v>
      </c>
      <c r="ACY12" s="155" t="s">
        <v>71</v>
      </c>
      <c r="ACZ12" s="155" t="s">
        <v>71</v>
      </c>
      <c r="ADA12" s="155" t="s">
        <v>71</v>
      </c>
      <c r="ADB12" s="155" t="s">
        <v>71</v>
      </c>
      <c r="ADC12" s="155" t="s">
        <v>71</v>
      </c>
      <c r="ADD12" s="155" t="s">
        <v>71</v>
      </c>
      <c r="ADE12" s="155" t="s">
        <v>71</v>
      </c>
      <c r="ADF12" s="155" t="s">
        <v>71</v>
      </c>
      <c r="ADG12" s="155" t="s">
        <v>71</v>
      </c>
      <c r="ADH12" s="155" t="s">
        <v>71</v>
      </c>
      <c r="ADI12" s="155" t="s">
        <v>71</v>
      </c>
      <c r="ADJ12" s="155" t="s">
        <v>71</v>
      </c>
      <c r="ADK12" s="155" t="s">
        <v>71</v>
      </c>
      <c r="ADL12" s="155" t="s">
        <v>71</v>
      </c>
      <c r="ADM12" s="155" t="s">
        <v>71</v>
      </c>
      <c r="ADN12" s="155" t="s">
        <v>71</v>
      </c>
      <c r="ADO12" s="155" t="s">
        <v>71</v>
      </c>
      <c r="ADP12" s="155" t="s">
        <v>71</v>
      </c>
      <c r="ADQ12" s="155" t="s">
        <v>71</v>
      </c>
      <c r="ADR12" s="155" t="s">
        <v>71</v>
      </c>
      <c r="ADS12" s="155" t="s">
        <v>71</v>
      </c>
      <c r="ADT12" s="155" t="s">
        <v>71</v>
      </c>
      <c r="ADU12" s="155" t="s">
        <v>71</v>
      </c>
      <c r="ADV12" s="155" t="s">
        <v>71</v>
      </c>
      <c r="ADW12" s="155" t="s">
        <v>71</v>
      </c>
      <c r="ADX12" s="155" t="s">
        <v>71</v>
      </c>
      <c r="ADY12" s="155" t="s">
        <v>71</v>
      </c>
      <c r="ADZ12" s="155" t="s">
        <v>71</v>
      </c>
      <c r="AEA12" s="155" t="s">
        <v>71</v>
      </c>
      <c r="AEB12" s="155" t="s">
        <v>71</v>
      </c>
      <c r="AEC12" s="155" t="s">
        <v>71</v>
      </c>
      <c r="AED12" s="155" t="s">
        <v>71</v>
      </c>
      <c r="AEE12" s="155" t="s">
        <v>71</v>
      </c>
      <c r="AEF12" s="155" t="s">
        <v>71</v>
      </c>
      <c r="AEG12" s="155" t="s">
        <v>71</v>
      </c>
      <c r="AEH12" s="155" t="s">
        <v>71</v>
      </c>
      <c r="AEI12" s="155" t="s">
        <v>71</v>
      </c>
      <c r="AEJ12" s="155" t="s">
        <v>71</v>
      </c>
      <c r="AEK12" s="155" t="s">
        <v>71</v>
      </c>
      <c r="AEL12" s="155" t="s">
        <v>71</v>
      </c>
      <c r="AEM12" s="155" t="s">
        <v>71</v>
      </c>
      <c r="AEN12" s="155" t="s">
        <v>71</v>
      </c>
      <c r="AEO12" s="155" t="s">
        <v>71</v>
      </c>
      <c r="AEP12" s="155" t="s">
        <v>71</v>
      </c>
      <c r="AEQ12" s="155" t="s">
        <v>71</v>
      </c>
      <c r="AER12" s="155" t="s">
        <v>71</v>
      </c>
      <c r="AES12" s="155" t="s">
        <v>71</v>
      </c>
      <c r="AET12" s="155" t="s">
        <v>71</v>
      </c>
      <c r="AEU12" s="155" t="s">
        <v>71</v>
      </c>
      <c r="AEV12" s="155" t="s">
        <v>71</v>
      </c>
      <c r="AEW12" s="155" t="s">
        <v>71</v>
      </c>
      <c r="AEX12" s="155" t="s">
        <v>71</v>
      </c>
      <c r="AEY12" s="155" t="s">
        <v>71</v>
      </c>
      <c r="AEZ12" s="155" t="s">
        <v>71</v>
      </c>
      <c r="AFA12" s="155" t="s">
        <v>71</v>
      </c>
      <c r="AFB12" s="155" t="s">
        <v>71</v>
      </c>
      <c r="AFC12" s="155" t="s">
        <v>71</v>
      </c>
      <c r="AFD12" s="155" t="s">
        <v>71</v>
      </c>
      <c r="AFE12" s="155" t="s">
        <v>71</v>
      </c>
      <c r="AFF12" s="155" t="s">
        <v>71</v>
      </c>
      <c r="AFG12" s="155" t="s">
        <v>71</v>
      </c>
      <c r="AFH12" s="155" t="s">
        <v>71</v>
      </c>
      <c r="AFI12" s="155" t="s">
        <v>71</v>
      </c>
      <c r="AFJ12" s="155" t="s">
        <v>71</v>
      </c>
      <c r="AFK12" s="155" t="s">
        <v>71</v>
      </c>
      <c r="AFL12" s="155" t="s">
        <v>71</v>
      </c>
      <c r="AFM12" s="155" t="s">
        <v>71</v>
      </c>
      <c r="AFN12" s="155" t="s">
        <v>71</v>
      </c>
      <c r="AFO12" s="155" t="s">
        <v>71</v>
      </c>
      <c r="AFP12" s="155" t="s">
        <v>71</v>
      </c>
      <c r="AFQ12" s="155" t="s">
        <v>71</v>
      </c>
      <c r="AFR12" s="155" t="s">
        <v>71</v>
      </c>
      <c r="AFS12" s="155" t="s">
        <v>71</v>
      </c>
      <c r="AFT12" s="155" t="s">
        <v>71</v>
      </c>
      <c r="AFU12" s="155" t="s">
        <v>71</v>
      </c>
      <c r="AFV12" s="155" t="s">
        <v>71</v>
      </c>
      <c r="AFW12" s="155" t="s">
        <v>71</v>
      </c>
      <c r="AFX12" s="155" t="s">
        <v>71</v>
      </c>
      <c r="AFY12" s="155" t="s">
        <v>71</v>
      </c>
      <c r="AFZ12" s="155" t="s">
        <v>71</v>
      </c>
      <c r="AGA12" s="155" t="s">
        <v>71</v>
      </c>
      <c r="AGB12" s="155" t="s">
        <v>71</v>
      </c>
      <c r="AGC12" s="155" t="s">
        <v>71</v>
      </c>
      <c r="AGD12" s="155" t="s">
        <v>71</v>
      </c>
      <c r="AGE12" s="155" t="s">
        <v>71</v>
      </c>
      <c r="AGF12" s="155" t="s">
        <v>71</v>
      </c>
      <c r="AGG12" s="155" t="s">
        <v>71</v>
      </c>
      <c r="AGH12" s="155" t="s">
        <v>71</v>
      </c>
      <c r="AGI12" s="155" t="s">
        <v>71</v>
      </c>
      <c r="AGJ12" s="155" t="s">
        <v>71</v>
      </c>
      <c r="AGK12" s="155" t="s">
        <v>71</v>
      </c>
      <c r="AGL12" s="155" t="s">
        <v>71</v>
      </c>
      <c r="AGM12" s="155" t="s">
        <v>71</v>
      </c>
      <c r="AGN12" s="155" t="s">
        <v>71</v>
      </c>
      <c r="AGO12" s="155" t="s">
        <v>71</v>
      </c>
      <c r="AGP12" s="155" t="s">
        <v>71</v>
      </c>
      <c r="AGQ12" s="155" t="s">
        <v>71</v>
      </c>
      <c r="AGR12" s="155" t="s">
        <v>71</v>
      </c>
      <c r="AGS12" s="155" t="s">
        <v>71</v>
      </c>
      <c r="AGT12" s="155" t="s">
        <v>71</v>
      </c>
      <c r="AGU12" s="155" t="s">
        <v>71</v>
      </c>
      <c r="AGV12" s="155" t="s">
        <v>71</v>
      </c>
      <c r="AGW12" s="155" t="s">
        <v>71</v>
      </c>
      <c r="AGX12" s="155" t="s">
        <v>71</v>
      </c>
      <c r="AGY12" s="155" t="s">
        <v>71</v>
      </c>
      <c r="AGZ12" s="155" t="s">
        <v>71</v>
      </c>
      <c r="AHA12" s="155" t="s">
        <v>71</v>
      </c>
      <c r="AHB12" s="155" t="s">
        <v>71</v>
      </c>
      <c r="AHC12" s="155" t="s">
        <v>71</v>
      </c>
      <c r="AHD12" s="155" t="s">
        <v>71</v>
      </c>
      <c r="AHE12" s="155" t="s">
        <v>71</v>
      </c>
      <c r="AHF12" s="155" t="s">
        <v>71</v>
      </c>
      <c r="AHG12" s="155" t="s">
        <v>71</v>
      </c>
      <c r="AHH12" s="155" t="s">
        <v>71</v>
      </c>
      <c r="AHI12" s="155" t="s">
        <v>71</v>
      </c>
      <c r="AHJ12" s="155" t="s">
        <v>71</v>
      </c>
      <c r="AHK12" s="155" t="s">
        <v>71</v>
      </c>
      <c r="AHL12" s="155" t="s">
        <v>71</v>
      </c>
      <c r="AHM12" s="155" t="s">
        <v>71</v>
      </c>
      <c r="AHN12" s="155" t="s">
        <v>71</v>
      </c>
      <c r="AHO12" s="155" t="s">
        <v>71</v>
      </c>
      <c r="AHP12" s="155" t="s">
        <v>71</v>
      </c>
      <c r="AHQ12" s="155" t="s">
        <v>71</v>
      </c>
      <c r="AHR12" s="155" t="s">
        <v>71</v>
      </c>
      <c r="AHS12" s="155" t="s">
        <v>71</v>
      </c>
      <c r="AHT12" s="155" t="s">
        <v>71</v>
      </c>
      <c r="AHU12" s="155" t="s">
        <v>71</v>
      </c>
      <c r="AHV12" s="155" t="s">
        <v>71</v>
      </c>
      <c r="AHW12" s="155" t="s">
        <v>71</v>
      </c>
      <c r="AHX12" s="155" t="s">
        <v>71</v>
      </c>
      <c r="AHY12" s="155" t="s">
        <v>71</v>
      </c>
      <c r="AHZ12" s="155" t="s">
        <v>71</v>
      </c>
      <c r="AIA12" s="155" t="s">
        <v>71</v>
      </c>
      <c r="AIB12" s="155" t="s">
        <v>71</v>
      </c>
      <c r="AIC12" s="155" t="s">
        <v>71</v>
      </c>
      <c r="AID12" s="155" t="s">
        <v>71</v>
      </c>
      <c r="AIE12" s="155" t="s">
        <v>71</v>
      </c>
      <c r="AIF12" s="155" t="s">
        <v>71</v>
      </c>
      <c r="AIG12" s="155" t="s">
        <v>71</v>
      </c>
      <c r="AIH12" s="155" t="s">
        <v>71</v>
      </c>
      <c r="AII12" s="155" t="s">
        <v>71</v>
      </c>
      <c r="AIJ12" s="155" t="s">
        <v>71</v>
      </c>
      <c r="AIK12" s="155" t="s">
        <v>71</v>
      </c>
      <c r="AIL12" s="155" t="s">
        <v>71</v>
      </c>
      <c r="AIM12" s="155" t="s">
        <v>71</v>
      </c>
      <c r="AIN12" s="155" t="s">
        <v>71</v>
      </c>
      <c r="AIO12" s="155" t="s">
        <v>71</v>
      </c>
      <c r="AIP12" s="155" t="s">
        <v>71</v>
      </c>
      <c r="AIQ12" s="155" t="s">
        <v>71</v>
      </c>
      <c r="AIR12" s="155" t="s">
        <v>71</v>
      </c>
      <c r="AIS12" s="155" t="s">
        <v>71</v>
      </c>
      <c r="AIT12" s="155" t="s">
        <v>71</v>
      </c>
      <c r="AIU12" s="155" t="s">
        <v>71</v>
      </c>
      <c r="AIV12" s="155" t="s">
        <v>71</v>
      </c>
      <c r="AIW12" s="155" t="s">
        <v>71</v>
      </c>
      <c r="AIX12" s="155" t="s">
        <v>71</v>
      </c>
      <c r="AIY12" s="155" t="s">
        <v>71</v>
      </c>
      <c r="AIZ12" s="155" t="s">
        <v>71</v>
      </c>
      <c r="AJA12" s="155" t="s">
        <v>71</v>
      </c>
      <c r="AJB12" s="155" t="s">
        <v>71</v>
      </c>
      <c r="AJC12" s="155" t="s">
        <v>71</v>
      </c>
      <c r="AJD12" s="155" t="s">
        <v>71</v>
      </c>
      <c r="AJE12" s="155" t="s">
        <v>71</v>
      </c>
      <c r="AJF12" s="155" t="s">
        <v>71</v>
      </c>
      <c r="AJG12" s="155" t="s">
        <v>71</v>
      </c>
      <c r="AJH12" s="155" t="s">
        <v>71</v>
      </c>
      <c r="AJI12" s="155" t="s">
        <v>71</v>
      </c>
      <c r="AJJ12" s="155" t="s">
        <v>71</v>
      </c>
      <c r="AJK12" s="155" t="s">
        <v>71</v>
      </c>
      <c r="AJL12" s="155" t="s">
        <v>71</v>
      </c>
      <c r="AJM12" s="155" t="s">
        <v>71</v>
      </c>
      <c r="AJN12" s="155" t="s">
        <v>71</v>
      </c>
      <c r="AJO12" s="155" t="s">
        <v>71</v>
      </c>
      <c r="AJP12" s="155" t="s">
        <v>71</v>
      </c>
      <c r="AJQ12" s="155" t="s">
        <v>71</v>
      </c>
      <c r="AJR12" s="155" t="s">
        <v>71</v>
      </c>
      <c r="AJS12" s="155" t="s">
        <v>71</v>
      </c>
      <c r="AJT12" s="155" t="s">
        <v>71</v>
      </c>
      <c r="AJU12" s="155" t="s">
        <v>71</v>
      </c>
      <c r="AJV12" s="155" t="s">
        <v>71</v>
      </c>
      <c r="AJW12" s="155" t="s">
        <v>71</v>
      </c>
      <c r="AJX12" s="155" t="s">
        <v>71</v>
      </c>
      <c r="AJY12" s="155" t="s">
        <v>71</v>
      </c>
      <c r="AJZ12" s="155" t="s">
        <v>71</v>
      </c>
      <c r="AKA12" s="155" t="s">
        <v>71</v>
      </c>
      <c r="AKB12" s="155" t="s">
        <v>71</v>
      </c>
      <c r="AKC12" s="155" t="s">
        <v>71</v>
      </c>
      <c r="AKD12" s="155" t="s">
        <v>71</v>
      </c>
      <c r="AKE12" s="155" t="s">
        <v>71</v>
      </c>
      <c r="AKF12" s="155" t="s">
        <v>71</v>
      </c>
      <c r="AKG12" s="155" t="s">
        <v>71</v>
      </c>
      <c r="AKH12" s="155" t="s">
        <v>71</v>
      </c>
      <c r="AKI12" s="155" t="s">
        <v>71</v>
      </c>
      <c r="AKJ12" s="155" t="s">
        <v>71</v>
      </c>
      <c r="AKK12" s="155" t="s">
        <v>71</v>
      </c>
      <c r="AKL12" s="155" t="s">
        <v>71</v>
      </c>
      <c r="AKM12" s="155" t="s">
        <v>71</v>
      </c>
      <c r="AKN12" s="155" t="s">
        <v>71</v>
      </c>
      <c r="AKO12" s="155" t="s">
        <v>71</v>
      </c>
      <c r="AKP12" s="155" t="s">
        <v>71</v>
      </c>
      <c r="AKQ12" s="155" t="s">
        <v>71</v>
      </c>
      <c r="AKR12" s="155" t="s">
        <v>71</v>
      </c>
      <c r="AKS12" s="155" t="s">
        <v>71</v>
      </c>
      <c r="AKT12" s="155" t="s">
        <v>71</v>
      </c>
      <c r="AKU12" s="155" t="s">
        <v>71</v>
      </c>
      <c r="AKV12" s="155" t="s">
        <v>71</v>
      </c>
      <c r="AKW12" s="155" t="s">
        <v>71</v>
      </c>
      <c r="AKX12" s="155" t="s">
        <v>71</v>
      </c>
      <c r="AKY12" s="155" t="s">
        <v>71</v>
      </c>
      <c r="AKZ12" s="155" t="s">
        <v>71</v>
      </c>
      <c r="ALA12" s="155" t="s">
        <v>71</v>
      </c>
      <c r="ALB12" s="155" t="s">
        <v>71</v>
      </c>
      <c r="ALC12" s="155" t="s">
        <v>71</v>
      </c>
      <c r="ALD12" s="155" t="s">
        <v>71</v>
      </c>
      <c r="ALE12" s="155" t="s">
        <v>71</v>
      </c>
      <c r="ALF12" s="155" t="s">
        <v>71</v>
      </c>
      <c r="ALG12" s="155" t="s">
        <v>71</v>
      </c>
      <c r="ALH12" s="155" t="s">
        <v>71</v>
      </c>
      <c r="ALI12" s="155" t="s">
        <v>71</v>
      </c>
      <c r="ALJ12" s="155" t="s">
        <v>71</v>
      </c>
      <c r="ALK12" s="155" t="s">
        <v>71</v>
      </c>
      <c r="ALL12" s="155" t="s">
        <v>71</v>
      </c>
      <c r="ALM12" s="155" t="s">
        <v>71</v>
      </c>
      <c r="ALN12" s="155" t="s">
        <v>71</v>
      </c>
      <c r="ALO12" s="155" t="s">
        <v>71</v>
      </c>
      <c r="ALP12" s="155" t="s">
        <v>71</v>
      </c>
      <c r="ALQ12" s="155" t="s">
        <v>71</v>
      </c>
      <c r="ALR12" s="155" t="s">
        <v>71</v>
      </c>
      <c r="ALS12" s="155" t="s">
        <v>71</v>
      </c>
      <c r="ALT12" s="155" t="s">
        <v>71</v>
      </c>
      <c r="ALU12" s="155" t="s">
        <v>71</v>
      </c>
      <c r="ALV12" s="155" t="s">
        <v>71</v>
      </c>
      <c r="ALW12" s="155" t="s">
        <v>71</v>
      </c>
      <c r="ALX12" s="155" t="s">
        <v>71</v>
      </c>
      <c r="ALY12" s="155" t="s">
        <v>71</v>
      </c>
      <c r="ALZ12" s="155" t="s">
        <v>71</v>
      </c>
      <c r="AMA12" s="155" t="s">
        <v>71</v>
      </c>
      <c r="AMB12" s="155" t="s">
        <v>71</v>
      </c>
      <c r="AMC12" s="155" t="s">
        <v>71</v>
      </c>
      <c r="AMD12" s="155" t="s">
        <v>71</v>
      </c>
      <c r="AME12" s="155" t="s">
        <v>71</v>
      </c>
      <c r="AMF12" s="155" t="s">
        <v>71</v>
      </c>
      <c r="AMG12" s="155" t="s">
        <v>71</v>
      </c>
      <c r="AMH12" s="155" t="s">
        <v>71</v>
      </c>
      <c r="AMI12" s="155" t="s">
        <v>71</v>
      </c>
      <c r="AMJ12" s="155" t="s">
        <v>71</v>
      </c>
      <c r="AMK12" s="155" t="s">
        <v>71</v>
      </c>
      <c r="AML12" s="155" t="s">
        <v>71</v>
      </c>
      <c r="AMM12" s="155" t="s">
        <v>71</v>
      </c>
      <c r="AMN12" s="155" t="s">
        <v>71</v>
      </c>
      <c r="AMO12" s="155" t="s">
        <v>71</v>
      </c>
      <c r="AMP12" s="155" t="s">
        <v>71</v>
      </c>
    </row>
    <row r="13" spans="1:1030" s="17" customFormat="1" ht="50.1" customHeight="1">
      <c r="A13" s="351">
        <v>2</v>
      </c>
      <c r="B13" s="300" t="s">
        <v>44</v>
      </c>
      <c r="C13" s="289" t="s">
        <v>45</v>
      </c>
      <c r="D13" s="302" t="s">
        <v>46</v>
      </c>
      <c r="E13" s="289" t="s">
        <v>47</v>
      </c>
      <c r="F13" s="296" t="s">
        <v>41</v>
      </c>
      <c r="G13" s="352">
        <v>0.9</v>
      </c>
      <c r="H13" s="142" t="s">
        <v>48</v>
      </c>
      <c r="I13" s="143">
        <v>18</v>
      </c>
      <c r="J13" s="144">
        <v>132</v>
      </c>
      <c r="K13" s="144">
        <v>151</v>
      </c>
      <c r="L13" s="144">
        <v>63</v>
      </c>
      <c r="M13" s="144">
        <v>129</v>
      </c>
      <c r="N13" s="145">
        <v>151</v>
      </c>
      <c r="O13" s="146">
        <v>131</v>
      </c>
      <c r="P13" s="146">
        <v>22</v>
      </c>
      <c r="Q13" s="146">
        <v>83</v>
      </c>
      <c r="R13" s="146">
        <v>132</v>
      </c>
      <c r="S13" s="146">
        <v>210</v>
      </c>
      <c r="T13" s="146">
        <v>110</v>
      </c>
      <c r="U13" s="146">
        <v>137</v>
      </c>
      <c r="V13" s="146">
        <v>245</v>
      </c>
      <c r="W13" s="146">
        <v>118</v>
      </c>
      <c r="X13" s="146">
        <v>89</v>
      </c>
      <c r="Y13" s="146">
        <v>99</v>
      </c>
      <c r="Z13" s="146">
        <v>178</v>
      </c>
      <c r="AA13" s="146">
        <v>145</v>
      </c>
      <c r="AB13" s="146">
        <v>264</v>
      </c>
      <c r="AC13" s="146">
        <v>179</v>
      </c>
      <c r="AD13" s="146">
        <v>44</v>
      </c>
      <c r="AE13" s="306">
        <f>IFERROR(SUM(I13:AD13)/SUM(I14:AD14),0)</f>
        <v>0.97890003459010722</v>
      </c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  <c r="IT13" s="156"/>
      <c r="IU13" s="156"/>
      <c r="IV13" s="156"/>
      <c r="IW13" s="156"/>
      <c r="IX13" s="156"/>
      <c r="IY13" s="156"/>
      <c r="IZ13" s="156"/>
      <c r="JA13" s="156"/>
      <c r="JB13" s="156"/>
      <c r="JC13" s="156"/>
      <c r="JD13" s="156"/>
      <c r="JE13" s="156"/>
      <c r="JF13" s="156"/>
      <c r="JG13" s="156"/>
      <c r="JH13" s="156"/>
      <c r="JI13" s="156"/>
      <c r="JJ13" s="156"/>
      <c r="JK13" s="156"/>
      <c r="JL13" s="156"/>
      <c r="JM13" s="156"/>
      <c r="JN13" s="156"/>
      <c r="JO13" s="156"/>
      <c r="JP13" s="156"/>
      <c r="JQ13" s="156"/>
      <c r="JR13" s="156"/>
      <c r="JS13" s="156"/>
      <c r="JT13" s="156"/>
      <c r="JU13" s="156"/>
      <c r="JV13" s="156"/>
      <c r="JW13" s="156"/>
      <c r="JX13" s="156"/>
      <c r="JY13" s="156"/>
      <c r="JZ13" s="156"/>
      <c r="KA13" s="156"/>
      <c r="KB13" s="156"/>
      <c r="KC13" s="156"/>
      <c r="KD13" s="156"/>
      <c r="KE13" s="156"/>
      <c r="KF13" s="156"/>
      <c r="KG13" s="156"/>
      <c r="KH13" s="156"/>
      <c r="KI13" s="156"/>
      <c r="KJ13" s="156"/>
      <c r="KK13" s="156"/>
      <c r="KL13" s="156"/>
      <c r="KM13" s="156"/>
      <c r="KN13" s="156"/>
      <c r="KO13" s="156"/>
      <c r="KP13" s="156"/>
      <c r="KQ13" s="156"/>
      <c r="KR13" s="156"/>
      <c r="KS13" s="156"/>
      <c r="KT13" s="156"/>
      <c r="KU13" s="156"/>
      <c r="KV13" s="156"/>
      <c r="KW13" s="156"/>
      <c r="KX13" s="156"/>
      <c r="KY13" s="156"/>
      <c r="KZ13" s="156"/>
      <c r="LA13" s="156"/>
      <c r="LB13" s="156"/>
      <c r="LC13" s="156"/>
      <c r="LD13" s="156"/>
      <c r="LE13" s="156"/>
      <c r="LF13" s="156"/>
      <c r="LG13" s="156"/>
      <c r="LH13" s="156"/>
      <c r="LI13" s="156"/>
      <c r="LJ13" s="156"/>
      <c r="LK13" s="156"/>
      <c r="LL13" s="156"/>
      <c r="LM13" s="156"/>
      <c r="LN13" s="156"/>
      <c r="LO13" s="156"/>
      <c r="LP13" s="156"/>
      <c r="LQ13" s="156"/>
      <c r="LR13" s="156"/>
      <c r="LS13" s="156"/>
      <c r="LT13" s="156"/>
      <c r="LU13" s="156"/>
      <c r="LV13" s="156"/>
      <c r="LW13" s="156"/>
      <c r="LX13" s="156"/>
      <c r="LY13" s="156"/>
      <c r="LZ13" s="156"/>
      <c r="MA13" s="156"/>
      <c r="MB13" s="156"/>
      <c r="MC13" s="156"/>
      <c r="MD13" s="156"/>
      <c r="ME13" s="156"/>
      <c r="MF13" s="156"/>
      <c r="MG13" s="156"/>
      <c r="MH13" s="156"/>
      <c r="MI13" s="156"/>
      <c r="MJ13" s="156"/>
      <c r="MK13" s="156"/>
      <c r="ML13" s="156"/>
      <c r="MM13" s="156"/>
      <c r="MN13" s="156"/>
      <c r="MO13" s="156"/>
      <c r="MP13" s="156"/>
      <c r="MQ13" s="156"/>
      <c r="MR13" s="156"/>
      <c r="MS13" s="156"/>
      <c r="MT13" s="156"/>
      <c r="MU13" s="156"/>
      <c r="MV13" s="156"/>
      <c r="MW13" s="156"/>
      <c r="MX13" s="156"/>
      <c r="MY13" s="156"/>
      <c r="MZ13" s="156"/>
      <c r="NA13" s="156"/>
      <c r="NB13" s="156"/>
      <c r="NC13" s="156"/>
      <c r="ND13" s="156"/>
      <c r="NE13" s="156"/>
      <c r="NF13" s="156"/>
      <c r="NG13" s="156"/>
      <c r="NH13" s="156"/>
      <c r="NI13" s="156"/>
      <c r="NJ13" s="156"/>
      <c r="NK13" s="156"/>
      <c r="NL13" s="156"/>
      <c r="NM13" s="156"/>
      <c r="NN13" s="156"/>
      <c r="NO13" s="156"/>
      <c r="NP13" s="156"/>
      <c r="NQ13" s="156"/>
      <c r="NR13" s="156"/>
      <c r="NS13" s="156"/>
      <c r="NT13" s="156"/>
      <c r="NU13" s="156"/>
      <c r="NV13" s="156"/>
      <c r="NW13" s="156"/>
      <c r="NX13" s="156"/>
      <c r="NY13" s="156"/>
      <c r="NZ13" s="156"/>
      <c r="OA13" s="156"/>
      <c r="OB13" s="156"/>
      <c r="OC13" s="156"/>
      <c r="OD13" s="156"/>
      <c r="OE13" s="156"/>
      <c r="OF13" s="156"/>
      <c r="OG13" s="156"/>
      <c r="OH13" s="156"/>
      <c r="OI13" s="156"/>
      <c r="OJ13" s="156"/>
      <c r="OK13" s="156"/>
      <c r="OL13" s="156"/>
      <c r="OM13" s="156"/>
      <c r="ON13" s="156"/>
      <c r="OO13" s="156"/>
      <c r="OP13" s="156"/>
      <c r="OQ13" s="156"/>
      <c r="OR13" s="156"/>
      <c r="OS13" s="156"/>
      <c r="OT13" s="156"/>
      <c r="OU13" s="156"/>
      <c r="OV13" s="156"/>
      <c r="OW13" s="156"/>
      <c r="OX13" s="156"/>
      <c r="OY13" s="156"/>
      <c r="OZ13" s="156"/>
      <c r="PA13" s="156"/>
      <c r="PB13" s="156"/>
      <c r="PC13" s="156"/>
      <c r="PD13" s="156"/>
      <c r="PE13" s="156"/>
      <c r="PF13" s="156"/>
      <c r="PG13" s="156"/>
      <c r="PH13" s="156"/>
      <c r="PI13" s="156"/>
      <c r="PJ13" s="156"/>
      <c r="PK13" s="156"/>
      <c r="PL13" s="156"/>
      <c r="PM13" s="156"/>
      <c r="PN13" s="156"/>
      <c r="PO13" s="156"/>
      <c r="PP13" s="156"/>
      <c r="PQ13" s="156"/>
      <c r="PR13" s="156"/>
      <c r="PS13" s="156"/>
      <c r="PT13" s="156"/>
      <c r="PU13" s="156"/>
      <c r="PV13" s="156"/>
      <c r="PW13" s="156"/>
      <c r="PX13" s="156"/>
      <c r="PY13" s="156"/>
      <c r="PZ13" s="156"/>
      <c r="QA13" s="156"/>
      <c r="QB13" s="156"/>
      <c r="QC13" s="156"/>
      <c r="QD13" s="156"/>
      <c r="QE13" s="156"/>
      <c r="QF13" s="156"/>
      <c r="QG13" s="156"/>
      <c r="QH13" s="156"/>
      <c r="QI13" s="156"/>
      <c r="QJ13" s="156"/>
      <c r="QK13" s="156"/>
      <c r="QL13" s="156"/>
      <c r="QM13" s="156"/>
      <c r="QN13" s="156"/>
      <c r="QO13" s="156"/>
      <c r="QP13" s="156"/>
      <c r="QQ13" s="156"/>
      <c r="QR13" s="156"/>
      <c r="QS13" s="156"/>
      <c r="QT13" s="156"/>
      <c r="QU13" s="156"/>
      <c r="QV13" s="156"/>
      <c r="QW13" s="156"/>
      <c r="QX13" s="156"/>
      <c r="QY13" s="156"/>
      <c r="QZ13" s="156"/>
      <c r="RA13" s="156"/>
      <c r="RB13" s="156"/>
      <c r="RC13" s="156"/>
      <c r="RD13" s="156"/>
      <c r="RE13" s="156"/>
      <c r="RF13" s="156"/>
      <c r="RG13" s="156"/>
      <c r="RH13" s="156"/>
      <c r="RI13" s="156"/>
      <c r="RJ13" s="156"/>
      <c r="RK13" s="156"/>
      <c r="RL13" s="156"/>
      <c r="RM13" s="156"/>
      <c r="RN13" s="156"/>
      <c r="RO13" s="156"/>
      <c r="RP13" s="156"/>
      <c r="RQ13" s="156"/>
      <c r="RR13" s="156"/>
      <c r="RS13" s="156"/>
      <c r="RT13" s="156"/>
      <c r="RU13" s="156"/>
      <c r="RV13" s="156"/>
      <c r="RW13" s="156"/>
      <c r="RX13" s="156"/>
      <c r="RY13" s="156"/>
      <c r="RZ13" s="156"/>
      <c r="SA13" s="156"/>
      <c r="SB13" s="156"/>
      <c r="SC13" s="156"/>
      <c r="SD13" s="156"/>
      <c r="SE13" s="156"/>
      <c r="SF13" s="156"/>
      <c r="SG13" s="156"/>
      <c r="SH13" s="156"/>
      <c r="SI13" s="156"/>
      <c r="SJ13" s="156"/>
      <c r="SK13" s="156"/>
      <c r="SL13" s="156"/>
      <c r="SM13" s="156"/>
      <c r="SN13" s="156"/>
      <c r="SO13" s="156"/>
      <c r="SP13" s="156"/>
      <c r="SQ13" s="156"/>
      <c r="SR13" s="156"/>
      <c r="SS13" s="156"/>
      <c r="ST13" s="156"/>
      <c r="SU13" s="156"/>
      <c r="SV13" s="156"/>
      <c r="SW13" s="156"/>
      <c r="SX13" s="156"/>
      <c r="SY13" s="156"/>
      <c r="SZ13" s="156"/>
      <c r="TA13" s="156"/>
      <c r="TB13" s="156"/>
      <c r="TC13" s="156"/>
      <c r="TD13" s="156"/>
      <c r="TE13" s="156"/>
      <c r="TF13" s="156"/>
      <c r="TG13" s="156"/>
      <c r="TH13" s="156"/>
      <c r="TI13" s="156"/>
      <c r="TJ13" s="156"/>
      <c r="TK13" s="156"/>
      <c r="TL13" s="156"/>
      <c r="TM13" s="156"/>
      <c r="TN13" s="156"/>
      <c r="TO13" s="156"/>
      <c r="TP13" s="156"/>
      <c r="TQ13" s="156"/>
      <c r="TR13" s="156"/>
      <c r="TS13" s="156"/>
      <c r="TT13" s="156"/>
      <c r="TU13" s="156"/>
      <c r="TV13" s="156"/>
      <c r="TW13" s="156"/>
      <c r="TX13" s="156"/>
      <c r="TY13" s="156"/>
      <c r="TZ13" s="156"/>
      <c r="UA13" s="156"/>
      <c r="UB13" s="156"/>
      <c r="UC13" s="156"/>
      <c r="UD13" s="156"/>
      <c r="UE13" s="156"/>
      <c r="UF13" s="156"/>
      <c r="UG13" s="156"/>
      <c r="UH13" s="156"/>
      <c r="UI13" s="156"/>
      <c r="UJ13" s="156"/>
      <c r="UK13" s="156"/>
      <c r="UL13" s="156"/>
      <c r="UM13" s="156"/>
      <c r="UN13" s="156"/>
      <c r="UO13" s="156"/>
      <c r="UP13" s="156"/>
      <c r="UQ13" s="156"/>
      <c r="UR13" s="156"/>
      <c r="US13" s="156"/>
      <c r="UT13" s="156"/>
      <c r="UU13" s="156"/>
      <c r="UV13" s="156"/>
      <c r="UW13" s="156"/>
      <c r="UX13" s="156"/>
      <c r="UY13" s="156"/>
      <c r="UZ13" s="156"/>
      <c r="VA13" s="156"/>
      <c r="VB13" s="156"/>
      <c r="VC13" s="156"/>
      <c r="VD13" s="156"/>
      <c r="VE13" s="156"/>
      <c r="VF13" s="156"/>
      <c r="VG13" s="156"/>
      <c r="VH13" s="156"/>
      <c r="VI13" s="156"/>
      <c r="VJ13" s="156"/>
      <c r="VK13" s="156"/>
      <c r="VL13" s="156"/>
      <c r="VM13" s="156"/>
      <c r="VN13" s="156"/>
      <c r="VO13" s="156"/>
      <c r="VP13" s="156"/>
      <c r="VQ13" s="156"/>
      <c r="VR13" s="156"/>
      <c r="VS13" s="156"/>
      <c r="VT13" s="156"/>
      <c r="VU13" s="156"/>
      <c r="VV13" s="156"/>
      <c r="VW13" s="156"/>
      <c r="VX13" s="156"/>
      <c r="VY13" s="156"/>
      <c r="VZ13" s="156"/>
      <c r="WA13" s="156"/>
      <c r="WB13" s="156"/>
      <c r="WC13" s="156"/>
      <c r="WD13" s="156"/>
      <c r="WE13" s="156"/>
      <c r="WF13" s="156"/>
      <c r="WG13" s="156"/>
      <c r="WH13" s="156"/>
      <c r="WI13" s="156"/>
      <c r="WJ13" s="156"/>
      <c r="WK13" s="156"/>
      <c r="WL13" s="156"/>
      <c r="WM13" s="156"/>
      <c r="WN13" s="156"/>
      <c r="WO13" s="156"/>
      <c r="WP13" s="156"/>
      <c r="WQ13" s="156"/>
      <c r="WR13" s="156"/>
      <c r="WS13" s="156"/>
      <c r="WT13" s="156"/>
      <c r="WU13" s="156"/>
      <c r="WV13" s="156"/>
      <c r="WW13" s="156"/>
      <c r="WX13" s="156"/>
      <c r="WY13" s="156"/>
      <c r="WZ13" s="156"/>
      <c r="XA13" s="156"/>
      <c r="XB13" s="156"/>
      <c r="XC13" s="156"/>
      <c r="XD13" s="156"/>
      <c r="XE13" s="156"/>
      <c r="XF13" s="156"/>
      <c r="XG13" s="156"/>
      <c r="XH13" s="156"/>
      <c r="XI13" s="156"/>
      <c r="XJ13" s="156"/>
      <c r="XK13" s="156"/>
      <c r="XL13" s="156"/>
      <c r="XM13" s="156"/>
      <c r="XN13" s="156"/>
      <c r="XO13" s="156"/>
      <c r="XP13" s="156"/>
      <c r="XQ13" s="156"/>
      <c r="XR13" s="156"/>
      <c r="XS13" s="156"/>
      <c r="XT13" s="156"/>
      <c r="XU13" s="156"/>
      <c r="XV13" s="156"/>
      <c r="XW13" s="156"/>
      <c r="XX13" s="156"/>
      <c r="XY13" s="156"/>
      <c r="XZ13" s="156"/>
      <c r="YA13" s="156"/>
      <c r="YB13" s="156"/>
      <c r="YC13" s="156"/>
      <c r="YD13" s="156"/>
      <c r="YE13" s="156"/>
      <c r="YF13" s="156"/>
      <c r="YG13" s="156"/>
      <c r="YH13" s="156"/>
      <c r="YI13" s="156"/>
      <c r="YJ13" s="156"/>
      <c r="YK13" s="156"/>
      <c r="YL13" s="156"/>
      <c r="YM13" s="156"/>
      <c r="YN13" s="156"/>
      <c r="YO13" s="156"/>
      <c r="YP13" s="156"/>
      <c r="YQ13" s="156"/>
      <c r="YR13" s="156"/>
      <c r="YS13" s="156"/>
      <c r="YT13" s="156"/>
      <c r="YU13" s="156"/>
      <c r="YV13" s="156"/>
      <c r="YW13" s="156"/>
      <c r="YX13" s="156"/>
      <c r="YY13" s="156"/>
      <c r="YZ13" s="156"/>
      <c r="ZA13" s="156"/>
      <c r="ZB13" s="156"/>
      <c r="ZC13" s="156"/>
      <c r="ZD13" s="156"/>
      <c r="ZE13" s="156"/>
      <c r="ZF13" s="156"/>
      <c r="ZG13" s="156"/>
      <c r="ZH13" s="156"/>
      <c r="ZI13" s="156"/>
      <c r="ZJ13" s="156"/>
      <c r="ZK13" s="156"/>
      <c r="ZL13" s="156"/>
      <c r="ZM13" s="156"/>
      <c r="ZN13" s="156"/>
      <c r="ZO13" s="156"/>
      <c r="ZP13" s="156"/>
      <c r="ZQ13" s="156"/>
      <c r="ZR13" s="156"/>
      <c r="ZS13" s="156"/>
      <c r="ZT13" s="156"/>
      <c r="ZU13" s="156"/>
      <c r="ZV13" s="156"/>
      <c r="ZW13" s="156"/>
      <c r="ZX13" s="156"/>
      <c r="ZY13" s="156"/>
      <c r="ZZ13" s="156"/>
      <c r="AAA13" s="156"/>
      <c r="AAB13" s="156"/>
      <c r="AAC13" s="156"/>
      <c r="AAD13" s="156"/>
      <c r="AAE13" s="156"/>
      <c r="AAF13" s="156"/>
      <c r="AAG13" s="156"/>
      <c r="AAH13" s="156"/>
      <c r="AAI13" s="156"/>
      <c r="AAJ13" s="156"/>
      <c r="AAK13" s="156"/>
      <c r="AAL13" s="156"/>
      <c r="AAM13" s="156"/>
      <c r="AAN13" s="156"/>
      <c r="AAO13" s="156"/>
      <c r="AAP13" s="156"/>
      <c r="AAQ13" s="156"/>
      <c r="AAR13" s="156"/>
      <c r="AAS13" s="156"/>
      <c r="AAT13" s="156"/>
      <c r="AAU13" s="156"/>
      <c r="AAV13" s="156"/>
      <c r="AAW13" s="156"/>
      <c r="AAX13" s="156"/>
      <c r="AAY13" s="156"/>
      <c r="AAZ13" s="156"/>
      <c r="ABA13" s="156"/>
      <c r="ABB13" s="156"/>
      <c r="ABC13" s="156"/>
      <c r="ABD13" s="156"/>
      <c r="ABE13" s="156"/>
      <c r="ABF13" s="156"/>
      <c r="ABG13" s="156"/>
      <c r="ABH13" s="156"/>
      <c r="ABI13" s="156"/>
      <c r="ABJ13" s="156"/>
      <c r="ABK13" s="156"/>
      <c r="ABL13" s="156"/>
      <c r="ABM13" s="156"/>
      <c r="ABN13" s="156"/>
      <c r="ABO13" s="156"/>
      <c r="ABP13" s="156"/>
      <c r="ABQ13" s="156"/>
      <c r="ABR13" s="156"/>
      <c r="ABS13" s="156"/>
      <c r="ABT13" s="156"/>
      <c r="ABU13" s="156"/>
      <c r="ABV13" s="156"/>
      <c r="ABW13" s="156"/>
      <c r="ABX13" s="156"/>
      <c r="ABY13" s="156"/>
      <c r="ABZ13" s="156"/>
      <c r="ACA13" s="156"/>
      <c r="ACB13" s="156"/>
      <c r="ACC13" s="156"/>
      <c r="ACD13" s="156"/>
      <c r="ACE13" s="156"/>
      <c r="ACF13" s="156"/>
      <c r="ACG13" s="156"/>
      <c r="ACH13" s="156"/>
      <c r="ACI13" s="156"/>
      <c r="ACJ13" s="156"/>
      <c r="ACK13" s="156"/>
      <c r="ACL13" s="156"/>
      <c r="ACM13" s="156"/>
      <c r="ACN13" s="156"/>
      <c r="ACO13" s="156"/>
      <c r="ACP13" s="156"/>
      <c r="ACQ13" s="156"/>
      <c r="ACR13" s="156"/>
      <c r="ACS13" s="156"/>
      <c r="ACT13" s="156"/>
      <c r="ACU13" s="156"/>
      <c r="ACV13" s="156"/>
      <c r="ACW13" s="156"/>
      <c r="ACX13" s="156"/>
      <c r="ACY13" s="156"/>
      <c r="ACZ13" s="156"/>
      <c r="ADA13" s="156"/>
      <c r="ADB13" s="156"/>
      <c r="ADC13" s="156"/>
      <c r="ADD13" s="156"/>
      <c r="ADE13" s="156"/>
      <c r="ADF13" s="156"/>
      <c r="ADG13" s="156"/>
      <c r="ADH13" s="156"/>
      <c r="ADI13" s="156"/>
      <c r="ADJ13" s="156"/>
      <c r="ADK13" s="156"/>
      <c r="ADL13" s="156"/>
      <c r="ADM13" s="156"/>
      <c r="ADN13" s="156"/>
      <c r="ADO13" s="156"/>
      <c r="ADP13" s="156"/>
      <c r="ADQ13" s="156"/>
      <c r="ADR13" s="156"/>
      <c r="ADS13" s="156"/>
      <c r="ADT13" s="156"/>
      <c r="ADU13" s="156"/>
      <c r="ADV13" s="156"/>
      <c r="ADW13" s="156"/>
      <c r="ADX13" s="156"/>
      <c r="ADY13" s="156"/>
      <c r="ADZ13" s="156"/>
      <c r="AEA13" s="156"/>
      <c r="AEB13" s="156"/>
      <c r="AEC13" s="156"/>
      <c r="AED13" s="156"/>
      <c r="AEE13" s="156"/>
      <c r="AEF13" s="156"/>
      <c r="AEG13" s="156"/>
      <c r="AEH13" s="156"/>
      <c r="AEI13" s="156"/>
      <c r="AEJ13" s="156"/>
      <c r="AEK13" s="156"/>
      <c r="AEL13" s="156"/>
      <c r="AEM13" s="156"/>
      <c r="AEN13" s="156"/>
      <c r="AEO13" s="156"/>
      <c r="AEP13" s="156"/>
      <c r="AEQ13" s="156"/>
      <c r="AER13" s="156"/>
      <c r="AES13" s="156"/>
      <c r="AET13" s="156"/>
      <c r="AEU13" s="156"/>
      <c r="AEV13" s="156"/>
      <c r="AEW13" s="156"/>
      <c r="AEX13" s="156"/>
      <c r="AEY13" s="156"/>
      <c r="AEZ13" s="156"/>
      <c r="AFA13" s="156"/>
      <c r="AFB13" s="156"/>
      <c r="AFC13" s="156"/>
      <c r="AFD13" s="156"/>
      <c r="AFE13" s="156"/>
      <c r="AFF13" s="156"/>
      <c r="AFG13" s="156"/>
      <c r="AFH13" s="156"/>
      <c r="AFI13" s="156"/>
      <c r="AFJ13" s="156"/>
      <c r="AFK13" s="156"/>
      <c r="AFL13" s="156"/>
      <c r="AFM13" s="156"/>
      <c r="AFN13" s="156"/>
      <c r="AFO13" s="156"/>
      <c r="AFP13" s="156"/>
      <c r="AFQ13" s="156"/>
      <c r="AFR13" s="156"/>
      <c r="AFS13" s="156"/>
      <c r="AFT13" s="156"/>
      <c r="AFU13" s="156"/>
      <c r="AFV13" s="156"/>
      <c r="AFW13" s="156"/>
      <c r="AFX13" s="156"/>
      <c r="AFY13" s="156"/>
      <c r="AFZ13" s="156"/>
      <c r="AGA13" s="156"/>
      <c r="AGB13" s="156"/>
      <c r="AGC13" s="156"/>
      <c r="AGD13" s="156"/>
      <c r="AGE13" s="156"/>
      <c r="AGF13" s="156"/>
      <c r="AGG13" s="156"/>
      <c r="AGH13" s="156"/>
      <c r="AGI13" s="156"/>
      <c r="AGJ13" s="156"/>
      <c r="AGK13" s="156"/>
      <c r="AGL13" s="156"/>
      <c r="AGM13" s="156"/>
      <c r="AGN13" s="156"/>
      <c r="AGO13" s="156"/>
      <c r="AGP13" s="156"/>
      <c r="AGQ13" s="156"/>
      <c r="AGR13" s="156"/>
      <c r="AGS13" s="156"/>
      <c r="AGT13" s="156"/>
      <c r="AGU13" s="156"/>
      <c r="AGV13" s="156"/>
      <c r="AGW13" s="156"/>
      <c r="AGX13" s="156"/>
      <c r="AGY13" s="156"/>
      <c r="AGZ13" s="156"/>
      <c r="AHA13" s="156"/>
      <c r="AHB13" s="156"/>
      <c r="AHC13" s="156"/>
      <c r="AHD13" s="156"/>
      <c r="AHE13" s="156"/>
      <c r="AHF13" s="156"/>
      <c r="AHG13" s="156"/>
      <c r="AHH13" s="156"/>
      <c r="AHI13" s="156"/>
      <c r="AHJ13" s="156"/>
      <c r="AHK13" s="156"/>
      <c r="AHL13" s="156"/>
      <c r="AHM13" s="156"/>
      <c r="AHN13" s="156"/>
      <c r="AHO13" s="156"/>
      <c r="AHP13" s="156"/>
      <c r="AHQ13" s="156"/>
      <c r="AHR13" s="156"/>
      <c r="AHS13" s="156"/>
      <c r="AHT13" s="156"/>
      <c r="AHU13" s="156"/>
      <c r="AHV13" s="156"/>
      <c r="AHW13" s="156"/>
      <c r="AHX13" s="156"/>
      <c r="AHY13" s="156"/>
      <c r="AHZ13" s="156"/>
      <c r="AIA13" s="156"/>
      <c r="AIB13" s="156"/>
      <c r="AIC13" s="156"/>
      <c r="AID13" s="156"/>
      <c r="AIE13" s="156"/>
      <c r="AIF13" s="156"/>
      <c r="AIG13" s="156"/>
      <c r="AIH13" s="156"/>
      <c r="AII13" s="156"/>
      <c r="AIJ13" s="156"/>
      <c r="AIK13" s="156"/>
      <c r="AIL13" s="156"/>
      <c r="AIM13" s="156"/>
      <c r="AIN13" s="156"/>
      <c r="AIO13" s="156"/>
      <c r="AIP13" s="156"/>
      <c r="AIQ13" s="156"/>
      <c r="AIR13" s="156"/>
      <c r="AIS13" s="156"/>
      <c r="AIT13" s="156"/>
      <c r="AIU13" s="156"/>
      <c r="AIV13" s="156"/>
      <c r="AIW13" s="156"/>
      <c r="AIX13" s="156"/>
      <c r="AIY13" s="156"/>
      <c r="AIZ13" s="156"/>
      <c r="AJA13" s="156"/>
      <c r="AJB13" s="156"/>
      <c r="AJC13" s="156"/>
      <c r="AJD13" s="156"/>
      <c r="AJE13" s="156"/>
      <c r="AJF13" s="156"/>
      <c r="AJG13" s="156"/>
      <c r="AJH13" s="156"/>
      <c r="AJI13" s="156"/>
      <c r="AJJ13" s="156"/>
      <c r="AJK13" s="156"/>
      <c r="AJL13" s="156"/>
      <c r="AJM13" s="156"/>
      <c r="AJN13" s="156"/>
      <c r="AJO13" s="156"/>
      <c r="AJP13" s="156"/>
      <c r="AJQ13" s="156"/>
      <c r="AJR13" s="156"/>
      <c r="AJS13" s="156"/>
      <c r="AJT13" s="156"/>
      <c r="AJU13" s="156"/>
      <c r="AJV13" s="156"/>
      <c r="AJW13" s="156"/>
      <c r="AJX13" s="156"/>
      <c r="AJY13" s="156"/>
      <c r="AJZ13" s="156"/>
      <c r="AKA13" s="156"/>
      <c r="AKB13" s="156"/>
      <c r="AKC13" s="156"/>
      <c r="AKD13" s="156"/>
      <c r="AKE13" s="156"/>
      <c r="AKF13" s="156"/>
      <c r="AKG13" s="156"/>
      <c r="AKH13" s="156"/>
      <c r="AKI13" s="156"/>
      <c r="AKJ13" s="156"/>
      <c r="AKK13" s="156"/>
      <c r="AKL13" s="156"/>
      <c r="AKM13" s="156"/>
      <c r="AKN13" s="156"/>
      <c r="AKO13" s="156"/>
      <c r="AKP13" s="156"/>
      <c r="AKQ13" s="156"/>
      <c r="AKR13" s="156"/>
      <c r="AKS13" s="156"/>
      <c r="AKT13" s="156"/>
      <c r="AKU13" s="156"/>
      <c r="AKV13" s="156"/>
      <c r="AKW13" s="156"/>
      <c r="AKX13" s="156"/>
      <c r="AKY13" s="156"/>
      <c r="AKZ13" s="156"/>
      <c r="ALA13" s="156"/>
      <c r="ALB13" s="156"/>
      <c r="ALC13" s="156"/>
      <c r="ALD13" s="156"/>
      <c r="ALE13" s="156"/>
      <c r="ALF13" s="156"/>
      <c r="ALG13" s="156"/>
      <c r="ALH13" s="156"/>
      <c r="ALI13" s="156"/>
      <c r="ALJ13" s="156"/>
      <c r="ALK13" s="156"/>
      <c r="ALL13" s="156"/>
      <c r="ALM13" s="156"/>
      <c r="ALN13" s="156"/>
      <c r="ALO13" s="156"/>
      <c r="ALP13" s="156"/>
      <c r="ALQ13" s="156"/>
      <c r="ALR13" s="156"/>
      <c r="ALS13" s="156"/>
      <c r="ALT13" s="156"/>
      <c r="ALU13" s="156"/>
      <c r="ALV13" s="156"/>
      <c r="ALW13" s="156"/>
      <c r="ALX13" s="156"/>
      <c r="ALY13" s="156"/>
      <c r="ALZ13" s="156"/>
      <c r="AMA13" s="156"/>
      <c r="AMB13" s="156"/>
      <c r="AMC13" s="156"/>
      <c r="AMD13" s="156"/>
      <c r="AME13" s="156"/>
      <c r="AMF13" s="156"/>
      <c r="AMG13" s="156"/>
      <c r="AMH13" s="156"/>
      <c r="AMI13" s="156"/>
      <c r="AMJ13" s="156"/>
      <c r="AMK13" s="156"/>
      <c r="AML13" s="156"/>
      <c r="AMM13" s="156"/>
      <c r="AMN13" s="156"/>
      <c r="AMO13" s="156"/>
      <c r="AMP13" s="156"/>
    </row>
    <row r="14" spans="1:1030" s="17" customFormat="1" ht="50.1" customHeight="1">
      <c r="A14" s="353"/>
      <c r="B14" s="301"/>
      <c r="C14" s="290"/>
      <c r="D14" s="303"/>
      <c r="E14" s="290"/>
      <c r="F14" s="297"/>
      <c r="G14" s="354"/>
      <c r="H14" s="142" t="s">
        <v>42</v>
      </c>
      <c r="I14" s="147">
        <v>18</v>
      </c>
      <c r="J14" s="148">
        <v>132</v>
      </c>
      <c r="K14" s="148">
        <v>152</v>
      </c>
      <c r="L14" s="148">
        <v>64</v>
      </c>
      <c r="M14" s="148">
        <v>129</v>
      </c>
      <c r="N14" s="149">
        <v>153</v>
      </c>
      <c r="O14" s="150">
        <v>133</v>
      </c>
      <c r="P14" s="150">
        <v>22</v>
      </c>
      <c r="Q14" s="150">
        <v>84</v>
      </c>
      <c r="R14" s="150">
        <v>132</v>
      </c>
      <c r="S14" s="150">
        <v>211</v>
      </c>
      <c r="T14" s="150">
        <v>110</v>
      </c>
      <c r="U14" s="150">
        <v>137</v>
      </c>
      <c r="V14" s="150">
        <v>247</v>
      </c>
      <c r="W14" s="150">
        <v>118</v>
      </c>
      <c r="X14" s="150">
        <v>89</v>
      </c>
      <c r="Y14" s="150">
        <v>101</v>
      </c>
      <c r="Z14" s="150">
        <v>179</v>
      </c>
      <c r="AA14" s="150">
        <v>146</v>
      </c>
      <c r="AB14" s="150">
        <v>265</v>
      </c>
      <c r="AC14" s="150">
        <v>180</v>
      </c>
      <c r="AD14" s="150">
        <v>89</v>
      </c>
      <c r="AE14" s="307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  <c r="IT14" s="156"/>
      <c r="IU14" s="156"/>
      <c r="IV14" s="156"/>
      <c r="IW14" s="156"/>
      <c r="IX14" s="156"/>
      <c r="IY14" s="156"/>
      <c r="IZ14" s="156"/>
      <c r="JA14" s="156"/>
      <c r="JB14" s="156"/>
      <c r="JC14" s="156"/>
      <c r="JD14" s="156"/>
      <c r="JE14" s="156"/>
      <c r="JF14" s="156"/>
      <c r="JG14" s="156"/>
      <c r="JH14" s="156"/>
      <c r="JI14" s="156"/>
      <c r="JJ14" s="156"/>
      <c r="JK14" s="156"/>
      <c r="JL14" s="156"/>
      <c r="JM14" s="156"/>
      <c r="JN14" s="156"/>
      <c r="JO14" s="156"/>
      <c r="JP14" s="156"/>
      <c r="JQ14" s="156"/>
      <c r="JR14" s="156"/>
      <c r="JS14" s="156"/>
      <c r="JT14" s="156"/>
      <c r="JU14" s="156"/>
      <c r="JV14" s="156"/>
      <c r="JW14" s="156"/>
      <c r="JX14" s="156"/>
      <c r="JY14" s="156"/>
      <c r="JZ14" s="156"/>
      <c r="KA14" s="156"/>
      <c r="KB14" s="156"/>
      <c r="KC14" s="156"/>
      <c r="KD14" s="156"/>
      <c r="KE14" s="156"/>
      <c r="KF14" s="156"/>
      <c r="KG14" s="156"/>
      <c r="KH14" s="156"/>
      <c r="KI14" s="156"/>
      <c r="KJ14" s="156"/>
      <c r="KK14" s="156"/>
      <c r="KL14" s="156"/>
      <c r="KM14" s="156"/>
      <c r="KN14" s="156"/>
      <c r="KO14" s="156"/>
      <c r="KP14" s="156"/>
      <c r="KQ14" s="156"/>
      <c r="KR14" s="156"/>
      <c r="KS14" s="156"/>
      <c r="KT14" s="156"/>
      <c r="KU14" s="156"/>
      <c r="KV14" s="156"/>
      <c r="KW14" s="156"/>
      <c r="KX14" s="156"/>
      <c r="KY14" s="156"/>
      <c r="KZ14" s="156"/>
      <c r="LA14" s="156"/>
      <c r="LB14" s="156"/>
      <c r="LC14" s="156"/>
      <c r="LD14" s="156"/>
      <c r="LE14" s="156"/>
      <c r="LF14" s="156"/>
      <c r="LG14" s="156"/>
      <c r="LH14" s="156"/>
      <c r="LI14" s="156"/>
      <c r="LJ14" s="156"/>
      <c r="LK14" s="156"/>
      <c r="LL14" s="156"/>
      <c r="LM14" s="156"/>
      <c r="LN14" s="156"/>
      <c r="LO14" s="156"/>
      <c r="LP14" s="156"/>
      <c r="LQ14" s="156"/>
      <c r="LR14" s="156"/>
      <c r="LS14" s="156"/>
      <c r="LT14" s="156"/>
      <c r="LU14" s="156"/>
      <c r="LV14" s="156"/>
      <c r="LW14" s="156"/>
      <c r="LX14" s="156"/>
      <c r="LY14" s="156"/>
      <c r="LZ14" s="156"/>
      <c r="MA14" s="156"/>
      <c r="MB14" s="156"/>
      <c r="MC14" s="156"/>
      <c r="MD14" s="156"/>
      <c r="ME14" s="156"/>
      <c r="MF14" s="156"/>
      <c r="MG14" s="156"/>
      <c r="MH14" s="156"/>
      <c r="MI14" s="156"/>
      <c r="MJ14" s="156"/>
      <c r="MK14" s="156"/>
      <c r="ML14" s="156"/>
      <c r="MM14" s="156"/>
      <c r="MN14" s="156"/>
      <c r="MO14" s="156"/>
      <c r="MP14" s="156"/>
      <c r="MQ14" s="156"/>
      <c r="MR14" s="156"/>
      <c r="MS14" s="156"/>
      <c r="MT14" s="156"/>
      <c r="MU14" s="156"/>
      <c r="MV14" s="156"/>
      <c r="MW14" s="156"/>
      <c r="MX14" s="156"/>
      <c r="MY14" s="156"/>
      <c r="MZ14" s="156"/>
      <c r="NA14" s="156"/>
      <c r="NB14" s="156"/>
      <c r="NC14" s="156"/>
      <c r="ND14" s="156"/>
      <c r="NE14" s="156"/>
      <c r="NF14" s="156"/>
      <c r="NG14" s="156"/>
      <c r="NH14" s="156"/>
      <c r="NI14" s="156"/>
      <c r="NJ14" s="156"/>
      <c r="NK14" s="156"/>
      <c r="NL14" s="156"/>
      <c r="NM14" s="156"/>
      <c r="NN14" s="156"/>
      <c r="NO14" s="156"/>
      <c r="NP14" s="156"/>
      <c r="NQ14" s="156"/>
      <c r="NR14" s="156"/>
      <c r="NS14" s="156"/>
      <c r="NT14" s="156"/>
      <c r="NU14" s="156"/>
      <c r="NV14" s="156"/>
      <c r="NW14" s="156"/>
      <c r="NX14" s="156"/>
      <c r="NY14" s="156"/>
      <c r="NZ14" s="156"/>
      <c r="OA14" s="156"/>
      <c r="OB14" s="156"/>
      <c r="OC14" s="156"/>
      <c r="OD14" s="156"/>
      <c r="OE14" s="156"/>
      <c r="OF14" s="156"/>
      <c r="OG14" s="156"/>
      <c r="OH14" s="156"/>
      <c r="OI14" s="156"/>
      <c r="OJ14" s="156"/>
      <c r="OK14" s="156"/>
      <c r="OL14" s="156"/>
      <c r="OM14" s="156"/>
      <c r="ON14" s="156"/>
      <c r="OO14" s="156"/>
      <c r="OP14" s="156"/>
      <c r="OQ14" s="156"/>
      <c r="OR14" s="156"/>
      <c r="OS14" s="156"/>
      <c r="OT14" s="156"/>
      <c r="OU14" s="156"/>
      <c r="OV14" s="156"/>
      <c r="OW14" s="156"/>
      <c r="OX14" s="156"/>
      <c r="OY14" s="156"/>
      <c r="OZ14" s="156"/>
      <c r="PA14" s="156"/>
      <c r="PB14" s="156"/>
      <c r="PC14" s="156"/>
      <c r="PD14" s="156"/>
      <c r="PE14" s="156"/>
      <c r="PF14" s="156"/>
      <c r="PG14" s="156"/>
      <c r="PH14" s="156"/>
      <c r="PI14" s="156"/>
      <c r="PJ14" s="156"/>
      <c r="PK14" s="156"/>
      <c r="PL14" s="156"/>
      <c r="PM14" s="156"/>
      <c r="PN14" s="156"/>
      <c r="PO14" s="156"/>
      <c r="PP14" s="156"/>
      <c r="PQ14" s="156"/>
      <c r="PR14" s="156"/>
      <c r="PS14" s="156"/>
      <c r="PT14" s="156"/>
      <c r="PU14" s="156"/>
      <c r="PV14" s="156"/>
      <c r="PW14" s="156"/>
      <c r="PX14" s="156"/>
      <c r="PY14" s="156"/>
      <c r="PZ14" s="156"/>
      <c r="QA14" s="156"/>
      <c r="QB14" s="156"/>
      <c r="QC14" s="156"/>
      <c r="QD14" s="156"/>
      <c r="QE14" s="156"/>
      <c r="QF14" s="156"/>
      <c r="QG14" s="156"/>
      <c r="QH14" s="156"/>
      <c r="QI14" s="156"/>
      <c r="QJ14" s="156"/>
      <c r="QK14" s="156"/>
      <c r="QL14" s="156"/>
      <c r="QM14" s="156"/>
      <c r="QN14" s="156"/>
      <c r="QO14" s="156"/>
      <c r="QP14" s="156"/>
      <c r="QQ14" s="156"/>
      <c r="QR14" s="156"/>
      <c r="QS14" s="156"/>
      <c r="QT14" s="156"/>
      <c r="QU14" s="156"/>
      <c r="QV14" s="156"/>
      <c r="QW14" s="156"/>
      <c r="QX14" s="156"/>
      <c r="QY14" s="156"/>
      <c r="QZ14" s="156"/>
      <c r="RA14" s="156"/>
      <c r="RB14" s="156"/>
      <c r="RC14" s="156"/>
      <c r="RD14" s="156"/>
      <c r="RE14" s="156"/>
      <c r="RF14" s="156"/>
      <c r="RG14" s="156"/>
      <c r="RH14" s="156"/>
      <c r="RI14" s="156"/>
      <c r="RJ14" s="156"/>
      <c r="RK14" s="156"/>
      <c r="RL14" s="156"/>
      <c r="RM14" s="156"/>
      <c r="RN14" s="156"/>
      <c r="RO14" s="156"/>
      <c r="RP14" s="156"/>
      <c r="RQ14" s="156"/>
      <c r="RR14" s="156"/>
      <c r="RS14" s="156"/>
      <c r="RT14" s="156"/>
      <c r="RU14" s="156"/>
      <c r="RV14" s="156"/>
      <c r="RW14" s="156"/>
      <c r="RX14" s="156"/>
      <c r="RY14" s="156"/>
      <c r="RZ14" s="156"/>
      <c r="SA14" s="156"/>
      <c r="SB14" s="156"/>
      <c r="SC14" s="156"/>
      <c r="SD14" s="156"/>
      <c r="SE14" s="156"/>
      <c r="SF14" s="156"/>
      <c r="SG14" s="156"/>
      <c r="SH14" s="156"/>
      <c r="SI14" s="156"/>
      <c r="SJ14" s="156"/>
      <c r="SK14" s="156"/>
      <c r="SL14" s="156"/>
      <c r="SM14" s="156"/>
      <c r="SN14" s="156"/>
      <c r="SO14" s="156"/>
      <c r="SP14" s="156"/>
      <c r="SQ14" s="156"/>
      <c r="SR14" s="156"/>
      <c r="SS14" s="156"/>
      <c r="ST14" s="156"/>
      <c r="SU14" s="156"/>
      <c r="SV14" s="156"/>
      <c r="SW14" s="156"/>
      <c r="SX14" s="156"/>
      <c r="SY14" s="156"/>
      <c r="SZ14" s="156"/>
      <c r="TA14" s="156"/>
      <c r="TB14" s="156"/>
      <c r="TC14" s="156"/>
      <c r="TD14" s="156"/>
      <c r="TE14" s="156"/>
      <c r="TF14" s="156"/>
      <c r="TG14" s="156"/>
      <c r="TH14" s="156"/>
      <c r="TI14" s="156"/>
      <c r="TJ14" s="156"/>
      <c r="TK14" s="156"/>
      <c r="TL14" s="156"/>
      <c r="TM14" s="156"/>
      <c r="TN14" s="156"/>
      <c r="TO14" s="156"/>
      <c r="TP14" s="156"/>
      <c r="TQ14" s="156"/>
      <c r="TR14" s="156"/>
      <c r="TS14" s="156"/>
      <c r="TT14" s="156"/>
      <c r="TU14" s="156"/>
      <c r="TV14" s="156"/>
      <c r="TW14" s="156"/>
      <c r="TX14" s="156"/>
      <c r="TY14" s="156"/>
      <c r="TZ14" s="156"/>
      <c r="UA14" s="156"/>
      <c r="UB14" s="156"/>
      <c r="UC14" s="156"/>
      <c r="UD14" s="156"/>
      <c r="UE14" s="156"/>
      <c r="UF14" s="156"/>
      <c r="UG14" s="156"/>
      <c r="UH14" s="156"/>
      <c r="UI14" s="156"/>
      <c r="UJ14" s="156"/>
      <c r="UK14" s="156"/>
      <c r="UL14" s="156"/>
      <c r="UM14" s="156"/>
      <c r="UN14" s="156"/>
      <c r="UO14" s="156"/>
      <c r="UP14" s="156"/>
      <c r="UQ14" s="156"/>
      <c r="UR14" s="156"/>
      <c r="US14" s="156"/>
      <c r="UT14" s="156"/>
      <c r="UU14" s="156"/>
      <c r="UV14" s="156"/>
      <c r="UW14" s="156"/>
      <c r="UX14" s="156"/>
      <c r="UY14" s="156"/>
      <c r="UZ14" s="156"/>
      <c r="VA14" s="156"/>
      <c r="VB14" s="156"/>
      <c r="VC14" s="156"/>
      <c r="VD14" s="156"/>
      <c r="VE14" s="156"/>
      <c r="VF14" s="156"/>
      <c r="VG14" s="156"/>
      <c r="VH14" s="156"/>
      <c r="VI14" s="156"/>
      <c r="VJ14" s="156"/>
      <c r="VK14" s="156"/>
      <c r="VL14" s="156"/>
      <c r="VM14" s="156"/>
      <c r="VN14" s="156"/>
      <c r="VO14" s="156"/>
      <c r="VP14" s="156"/>
      <c r="VQ14" s="156"/>
      <c r="VR14" s="156"/>
      <c r="VS14" s="156"/>
      <c r="VT14" s="156"/>
      <c r="VU14" s="156"/>
      <c r="VV14" s="156"/>
      <c r="VW14" s="156"/>
      <c r="VX14" s="156"/>
      <c r="VY14" s="156"/>
      <c r="VZ14" s="156"/>
      <c r="WA14" s="156"/>
      <c r="WB14" s="156"/>
      <c r="WC14" s="156"/>
      <c r="WD14" s="156"/>
      <c r="WE14" s="156"/>
      <c r="WF14" s="156"/>
      <c r="WG14" s="156"/>
      <c r="WH14" s="156"/>
      <c r="WI14" s="156"/>
      <c r="WJ14" s="156"/>
      <c r="WK14" s="156"/>
      <c r="WL14" s="156"/>
      <c r="WM14" s="156"/>
      <c r="WN14" s="156"/>
      <c r="WO14" s="156"/>
      <c r="WP14" s="156"/>
      <c r="WQ14" s="156"/>
      <c r="WR14" s="156"/>
      <c r="WS14" s="156"/>
      <c r="WT14" s="156"/>
      <c r="WU14" s="156"/>
      <c r="WV14" s="156"/>
      <c r="WW14" s="156"/>
      <c r="WX14" s="156"/>
      <c r="WY14" s="156"/>
      <c r="WZ14" s="156"/>
      <c r="XA14" s="156"/>
      <c r="XB14" s="156"/>
      <c r="XC14" s="156"/>
      <c r="XD14" s="156"/>
      <c r="XE14" s="156"/>
      <c r="XF14" s="156"/>
      <c r="XG14" s="156"/>
      <c r="XH14" s="156"/>
      <c r="XI14" s="156"/>
      <c r="XJ14" s="156"/>
      <c r="XK14" s="156"/>
      <c r="XL14" s="156"/>
      <c r="XM14" s="156"/>
      <c r="XN14" s="156"/>
      <c r="XO14" s="156"/>
      <c r="XP14" s="156"/>
      <c r="XQ14" s="156"/>
      <c r="XR14" s="156"/>
      <c r="XS14" s="156"/>
      <c r="XT14" s="156"/>
      <c r="XU14" s="156"/>
      <c r="XV14" s="156"/>
      <c r="XW14" s="156"/>
      <c r="XX14" s="156"/>
      <c r="XY14" s="156"/>
      <c r="XZ14" s="156"/>
      <c r="YA14" s="156"/>
      <c r="YB14" s="156"/>
      <c r="YC14" s="156"/>
      <c r="YD14" s="156"/>
      <c r="YE14" s="156"/>
      <c r="YF14" s="156"/>
      <c r="YG14" s="156"/>
      <c r="YH14" s="156"/>
      <c r="YI14" s="156"/>
      <c r="YJ14" s="156"/>
      <c r="YK14" s="156"/>
      <c r="YL14" s="156"/>
      <c r="YM14" s="156"/>
      <c r="YN14" s="156"/>
      <c r="YO14" s="156"/>
      <c r="YP14" s="156"/>
      <c r="YQ14" s="156"/>
      <c r="YR14" s="156"/>
      <c r="YS14" s="156"/>
      <c r="YT14" s="156"/>
      <c r="YU14" s="156"/>
      <c r="YV14" s="156"/>
      <c r="YW14" s="156"/>
      <c r="YX14" s="156"/>
      <c r="YY14" s="156"/>
      <c r="YZ14" s="156"/>
      <c r="ZA14" s="156"/>
      <c r="ZB14" s="156"/>
      <c r="ZC14" s="156"/>
      <c r="ZD14" s="156"/>
      <c r="ZE14" s="156"/>
      <c r="ZF14" s="156"/>
      <c r="ZG14" s="156"/>
      <c r="ZH14" s="156"/>
      <c r="ZI14" s="156"/>
      <c r="ZJ14" s="156"/>
      <c r="ZK14" s="156"/>
      <c r="ZL14" s="156"/>
      <c r="ZM14" s="156"/>
      <c r="ZN14" s="156"/>
      <c r="ZO14" s="156"/>
      <c r="ZP14" s="156"/>
      <c r="ZQ14" s="156"/>
      <c r="ZR14" s="156"/>
      <c r="ZS14" s="156"/>
      <c r="ZT14" s="156"/>
      <c r="ZU14" s="156"/>
      <c r="ZV14" s="156"/>
      <c r="ZW14" s="156"/>
      <c r="ZX14" s="156"/>
      <c r="ZY14" s="156"/>
      <c r="ZZ14" s="156"/>
      <c r="AAA14" s="156"/>
      <c r="AAB14" s="156"/>
      <c r="AAC14" s="156"/>
      <c r="AAD14" s="156"/>
      <c r="AAE14" s="156"/>
      <c r="AAF14" s="156"/>
      <c r="AAG14" s="156"/>
      <c r="AAH14" s="156"/>
      <c r="AAI14" s="156"/>
      <c r="AAJ14" s="156"/>
      <c r="AAK14" s="156"/>
      <c r="AAL14" s="156"/>
      <c r="AAM14" s="156"/>
      <c r="AAN14" s="156"/>
      <c r="AAO14" s="156"/>
      <c r="AAP14" s="156"/>
      <c r="AAQ14" s="156"/>
      <c r="AAR14" s="156"/>
      <c r="AAS14" s="156"/>
      <c r="AAT14" s="156"/>
      <c r="AAU14" s="156"/>
      <c r="AAV14" s="156"/>
      <c r="AAW14" s="156"/>
      <c r="AAX14" s="156"/>
      <c r="AAY14" s="156"/>
      <c r="AAZ14" s="156"/>
      <c r="ABA14" s="156"/>
      <c r="ABB14" s="156"/>
      <c r="ABC14" s="156"/>
      <c r="ABD14" s="156"/>
      <c r="ABE14" s="156"/>
      <c r="ABF14" s="156"/>
      <c r="ABG14" s="156"/>
      <c r="ABH14" s="156"/>
      <c r="ABI14" s="156"/>
      <c r="ABJ14" s="156"/>
      <c r="ABK14" s="156"/>
      <c r="ABL14" s="156"/>
      <c r="ABM14" s="156"/>
      <c r="ABN14" s="156"/>
      <c r="ABO14" s="156"/>
      <c r="ABP14" s="156"/>
      <c r="ABQ14" s="156"/>
      <c r="ABR14" s="156"/>
      <c r="ABS14" s="156"/>
      <c r="ABT14" s="156"/>
      <c r="ABU14" s="156"/>
      <c r="ABV14" s="156"/>
      <c r="ABW14" s="156"/>
      <c r="ABX14" s="156"/>
      <c r="ABY14" s="156"/>
      <c r="ABZ14" s="156"/>
      <c r="ACA14" s="156"/>
      <c r="ACB14" s="156"/>
      <c r="ACC14" s="156"/>
      <c r="ACD14" s="156"/>
      <c r="ACE14" s="156"/>
      <c r="ACF14" s="156"/>
      <c r="ACG14" s="156"/>
      <c r="ACH14" s="156"/>
      <c r="ACI14" s="156"/>
      <c r="ACJ14" s="156"/>
      <c r="ACK14" s="156"/>
      <c r="ACL14" s="156"/>
      <c r="ACM14" s="156"/>
      <c r="ACN14" s="156"/>
      <c r="ACO14" s="156"/>
      <c r="ACP14" s="156"/>
      <c r="ACQ14" s="156"/>
      <c r="ACR14" s="156"/>
      <c r="ACS14" s="156"/>
      <c r="ACT14" s="156"/>
      <c r="ACU14" s="156"/>
      <c r="ACV14" s="156"/>
      <c r="ACW14" s="156"/>
      <c r="ACX14" s="156"/>
      <c r="ACY14" s="156"/>
      <c r="ACZ14" s="156"/>
      <c r="ADA14" s="156"/>
      <c r="ADB14" s="156"/>
      <c r="ADC14" s="156"/>
      <c r="ADD14" s="156"/>
      <c r="ADE14" s="156"/>
      <c r="ADF14" s="156"/>
      <c r="ADG14" s="156"/>
      <c r="ADH14" s="156"/>
      <c r="ADI14" s="156"/>
      <c r="ADJ14" s="156"/>
      <c r="ADK14" s="156"/>
      <c r="ADL14" s="156"/>
      <c r="ADM14" s="156"/>
      <c r="ADN14" s="156"/>
      <c r="ADO14" s="156"/>
      <c r="ADP14" s="156"/>
      <c r="ADQ14" s="156"/>
      <c r="ADR14" s="156"/>
      <c r="ADS14" s="156"/>
      <c r="ADT14" s="156"/>
      <c r="ADU14" s="156"/>
      <c r="ADV14" s="156"/>
      <c r="ADW14" s="156"/>
      <c r="ADX14" s="156"/>
      <c r="ADY14" s="156"/>
      <c r="ADZ14" s="156"/>
      <c r="AEA14" s="156"/>
      <c r="AEB14" s="156"/>
      <c r="AEC14" s="156"/>
      <c r="AED14" s="156"/>
      <c r="AEE14" s="156"/>
      <c r="AEF14" s="156"/>
      <c r="AEG14" s="156"/>
      <c r="AEH14" s="156"/>
      <c r="AEI14" s="156"/>
      <c r="AEJ14" s="156"/>
      <c r="AEK14" s="156"/>
      <c r="AEL14" s="156"/>
      <c r="AEM14" s="156"/>
      <c r="AEN14" s="156"/>
      <c r="AEO14" s="156"/>
      <c r="AEP14" s="156"/>
      <c r="AEQ14" s="156"/>
      <c r="AER14" s="156"/>
      <c r="AES14" s="156"/>
      <c r="AET14" s="156"/>
      <c r="AEU14" s="156"/>
      <c r="AEV14" s="156"/>
      <c r="AEW14" s="156"/>
      <c r="AEX14" s="156"/>
      <c r="AEY14" s="156"/>
      <c r="AEZ14" s="156"/>
      <c r="AFA14" s="156"/>
      <c r="AFB14" s="156"/>
      <c r="AFC14" s="156"/>
      <c r="AFD14" s="156"/>
      <c r="AFE14" s="156"/>
      <c r="AFF14" s="156"/>
      <c r="AFG14" s="156"/>
      <c r="AFH14" s="156"/>
      <c r="AFI14" s="156"/>
      <c r="AFJ14" s="156"/>
      <c r="AFK14" s="156"/>
      <c r="AFL14" s="156"/>
      <c r="AFM14" s="156"/>
      <c r="AFN14" s="156"/>
      <c r="AFO14" s="156"/>
      <c r="AFP14" s="156"/>
      <c r="AFQ14" s="156"/>
      <c r="AFR14" s="156"/>
      <c r="AFS14" s="156"/>
      <c r="AFT14" s="156"/>
      <c r="AFU14" s="156"/>
      <c r="AFV14" s="156"/>
      <c r="AFW14" s="156"/>
      <c r="AFX14" s="156"/>
      <c r="AFY14" s="156"/>
      <c r="AFZ14" s="156"/>
      <c r="AGA14" s="156"/>
      <c r="AGB14" s="156"/>
      <c r="AGC14" s="156"/>
      <c r="AGD14" s="156"/>
      <c r="AGE14" s="156"/>
      <c r="AGF14" s="156"/>
      <c r="AGG14" s="156"/>
      <c r="AGH14" s="156"/>
      <c r="AGI14" s="156"/>
      <c r="AGJ14" s="156"/>
      <c r="AGK14" s="156"/>
      <c r="AGL14" s="156"/>
      <c r="AGM14" s="156"/>
      <c r="AGN14" s="156"/>
      <c r="AGO14" s="156"/>
      <c r="AGP14" s="156"/>
      <c r="AGQ14" s="156"/>
      <c r="AGR14" s="156"/>
      <c r="AGS14" s="156"/>
      <c r="AGT14" s="156"/>
      <c r="AGU14" s="156"/>
      <c r="AGV14" s="156"/>
      <c r="AGW14" s="156"/>
      <c r="AGX14" s="156"/>
      <c r="AGY14" s="156"/>
      <c r="AGZ14" s="156"/>
      <c r="AHA14" s="156"/>
      <c r="AHB14" s="156"/>
      <c r="AHC14" s="156"/>
      <c r="AHD14" s="156"/>
      <c r="AHE14" s="156"/>
      <c r="AHF14" s="156"/>
      <c r="AHG14" s="156"/>
      <c r="AHH14" s="156"/>
      <c r="AHI14" s="156"/>
      <c r="AHJ14" s="156"/>
      <c r="AHK14" s="156"/>
      <c r="AHL14" s="156"/>
      <c r="AHM14" s="156"/>
      <c r="AHN14" s="156"/>
      <c r="AHO14" s="156"/>
      <c r="AHP14" s="156"/>
      <c r="AHQ14" s="156"/>
      <c r="AHR14" s="156"/>
      <c r="AHS14" s="156"/>
      <c r="AHT14" s="156"/>
      <c r="AHU14" s="156"/>
      <c r="AHV14" s="156"/>
      <c r="AHW14" s="156"/>
      <c r="AHX14" s="156"/>
      <c r="AHY14" s="156"/>
      <c r="AHZ14" s="156"/>
      <c r="AIA14" s="156"/>
      <c r="AIB14" s="156"/>
      <c r="AIC14" s="156"/>
      <c r="AID14" s="156"/>
      <c r="AIE14" s="156"/>
      <c r="AIF14" s="156"/>
      <c r="AIG14" s="156"/>
      <c r="AIH14" s="156"/>
      <c r="AII14" s="156"/>
      <c r="AIJ14" s="156"/>
      <c r="AIK14" s="156"/>
      <c r="AIL14" s="156"/>
      <c r="AIM14" s="156"/>
      <c r="AIN14" s="156"/>
      <c r="AIO14" s="156"/>
      <c r="AIP14" s="156"/>
      <c r="AIQ14" s="156"/>
      <c r="AIR14" s="156"/>
      <c r="AIS14" s="156"/>
      <c r="AIT14" s="156"/>
      <c r="AIU14" s="156"/>
      <c r="AIV14" s="156"/>
      <c r="AIW14" s="156"/>
      <c r="AIX14" s="156"/>
      <c r="AIY14" s="156"/>
      <c r="AIZ14" s="156"/>
      <c r="AJA14" s="156"/>
      <c r="AJB14" s="156"/>
      <c r="AJC14" s="156"/>
      <c r="AJD14" s="156"/>
      <c r="AJE14" s="156"/>
      <c r="AJF14" s="156"/>
      <c r="AJG14" s="156"/>
      <c r="AJH14" s="156"/>
      <c r="AJI14" s="156"/>
      <c r="AJJ14" s="156"/>
      <c r="AJK14" s="156"/>
      <c r="AJL14" s="156"/>
      <c r="AJM14" s="156"/>
      <c r="AJN14" s="156"/>
      <c r="AJO14" s="156"/>
      <c r="AJP14" s="156"/>
      <c r="AJQ14" s="156"/>
      <c r="AJR14" s="156"/>
      <c r="AJS14" s="156"/>
      <c r="AJT14" s="156"/>
      <c r="AJU14" s="156"/>
      <c r="AJV14" s="156"/>
      <c r="AJW14" s="156"/>
      <c r="AJX14" s="156"/>
      <c r="AJY14" s="156"/>
      <c r="AJZ14" s="156"/>
      <c r="AKA14" s="156"/>
      <c r="AKB14" s="156"/>
      <c r="AKC14" s="156"/>
      <c r="AKD14" s="156"/>
      <c r="AKE14" s="156"/>
      <c r="AKF14" s="156"/>
      <c r="AKG14" s="156"/>
      <c r="AKH14" s="156"/>
      <c r="AKI14" s="156"/>
      <c r="AKJ14" s="156"/>
      <c r="AKK14" s="156"/>
      <c r="AKL14" s="156"/>
      <c r="AKM14" s="156"/>
      <c r="AKN14" s="156"/>
      <c r="AKO14" s="156"/>
      <c r="AKP14" s="156"/>
      <c r="AKQ14" s="156"/>
      <c r="AKR14" s="156"/>
      <c r="AKS14" s="156"/>
      <c r="AKT14" s="156"/>
      <c r="AKU14" s="156"/>
      <c r="AKV14" s="156"/>
      <c r="AKW14" s="156"/>
      <c r="AKX14" s="156"/>
      <c r="AKY14" s="156"/>
      <c r="AKZ14" s="156"/>
      <c r="ALA14" s="156"/>
      <c r="ALB14" s="156"/>
      <c r="ALC14" s="156"/>
      <c r="ALD14" s="156"/>
      <c r="ALE14" s="156"/>
      <c r="ALF14" s="156"/>
      <c r="ALG14" s="156"/>
      <c r="ALH14" s="156"/>
      <c r="ALI14" s="156"/>
      <c r="ALJ14" s="156"/>
      <c r="ALK14" s="156"/>
      <c r="ALL14" s="156"/>
      <c r="ALM14" s="156"/>
      <c r="ALN14" s="156"/>
      <c r="ALO14" s="156"/>
      <c r="ALP14" s="156"/>
      <c r="ALQ14" s="156"/>
      <c r="ALR14" s="156"/>
      <c r="ALS14" s="156"/>
      <c r="ALT14" s="156"/>
      <c r="ALU14" s="156"/>
      <c r="ALV14" s="156"/>
      <c r="ALW14" s="156"/>
      <c r="ALX14" s="156"/>
      <c r="ALY14" s="156"/>
      <c r="ALZ14" s="156"/>
      <c r="AMA14" s="156"/>
      <c r="AMB14" s="156"/>
      <c r="AMC14" s="156"/>
      <c r="AMD14" s="156"/>
      <c r="AME14" s="156"/>
      <c r="AMF14" s="156"/>
      <c r="AMG14" s="156"/>
      <c r="AMH14" s="156"/>
      <c r="AMI14" s="156"/>
      <c r="AMJ14" s="156"/>
      <c r="AMK14" s="156"/>
      <c r="AML14" s="156"/>
      <c r="AMM14" s="156"/>
      <c r="AMN14" s="156"/>
      <c r="AMO14" s="156"/>
      <c r="AMP14" s="156"/>
    </row>
    <row r="15" spans="1:1030" s="46" customFormat="1" ht="8.1" customHeight="1">
      <c r="A15" s="141" t="s">
        <v>71</v>
      </c>
      <c r="B15" s="151" t="s">
        <v>71</v>
      </c>
      <c r="C15" s="151" t="s">
        <v>71</v>
      </c>
      <c r="D15" s="151" t="s">
        <v>71</v>
      </c>
      <c r="E15" s="151" t="s">
        <v>71</v>
      </c>
      <c r="F15" s="151" t="s">
        <v>71</v>
      </c>
      <c r="G15" s="151" t="s">
        <v>71</v>
      </c>
      <c r="H15" s="151" t="s">
        <v>71</v>
      </c>
      <c r="I15" s="152" t="s">
        <v>71</v>
      </c>
      <c r="J15" s="152" t="s">
        <v>71</v>
      </c>
      <c r="K15" s="152" t="s">
        <v>71</v>
      </c>
      <c r="L15" s="152" t="s">
        <v>71</v>
      </c>
      <c r="M15" s="152" t="s">
        <v>71</v>
      </c>
      <c r="N15" s="151" t="s">
        <v>71</v>
      </c>
      <c r="O15" s="151" t="s">
        <v>71</v>
      </c>
      <c r="P15" s="151" t="s">
        <v>71</v>
      </c>
      <c r="Q15" s="151" t="s">
        <v>71</v>
      </c>
      <c r="R15" s="151" t="s">
        <v>71</v>
      </c>
      <c r="S15" s="151" t="s">
        <v>71</v>
      </c>
      <c r="T15" s="151" t="s">
        <v>71</v>
      </c>
      <c r="U15" s="151" t="s">
        <v>71</v>
      </c>
      <c r="V15" s="151" t="s">
        <v>71</v>
      </c>
      <c r="W15" s="151" t="s">
        <v>71</v>
      </c>
      <c r="X15" s="151" t="s">
        <v>71</v>
      </c>
      <c r="Y15" s="151" t="s">
        <v>71</v>
      </c>
      <c r="Z15" s="151" t="s">
        <v>71</v>
      </c>
      <c r="AA15" s="151" t="s">
        <v>71</v>
      </c>
      <c r="AB15" s="151" t="s">
        <v>71</v>
      </c>
      <c r="AC15" s="151" t="s">
        <v>71</v>
      </c>
      <c r="AD15" s="151" t="s">
        <v>71</v>
      </c>
      <c r="AE15" s="151" t="s">
        <v>71</v>
      </c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4" t="s">
        <v>71</v>
      </c>
      <c r="AS15" s="155" t="s">
        <v>71</v>
      </c>
      <c r="AT15" s="155" t="s">
        <v>71</v>
      </c>
      <c r="AU15" s="155" t="s">
        <v>71</v>
      </c>
      <c r="AV15" s="155" t="s">
        <v>71</v>
      </c>
      <c r="AW15" s="155" t="s">
        <v>71</v>
      </c>
      <c r="AX15" s="155" t="s">
        <v>71</v>
      </c>
      <c r="AY15" s="155" t="s">
        <v>71</v>
      </c>
      <c r="AZ15" s="155" t="s">
        <v>71</v>
      </c>
      <c r="BA15" s="155" t="s">
        <v>71</v>
      </c>
      <c r="BB15" s="155" t="s">
        <v>71</v>
      </c>
      <c r="BC15" s="155" t="s">
        <v>71</v>
      </c>
      <c r="BD15" s="155" t="s">
        <v>71</v>
      </c>
      <c r="BE15" s="155" t="s">
        <v>71</v>
      </c>
      <c r="BF15" s="155" t="s">
        <v>71</v>
      </c>
      <c r="BG15" s="155" t="s">
        <v>71</v>
      </c>
      <c r="BH15" s="155" t="s">
        <v>71</v>
      </c>
      <c r="BI15" s="155" t="s">
        <v>71</v>
      </c>
      <c r="BJ15" s="155" t="s">
        <v>71</v>
      </c>
      <c r="BK15" s="155" t="s">
        <v>71</v>
      </c>
      <c r="BL15" s="155" t="s">
        <v>71</v>
      </c>
      <c r="BM15" s="155" t="s">
        <v>71</v>
      </c>
      <c r="BN15" s="155" t="s">
        <v>71</v>
      </c>
      <c r="BO15" s="155" t="s">
        <v>71</v>
      </c>
      <c r="BP15" s="155" t="s">
        <v>71</v>
      </c>
      <c r="BQ15" s="155" t="s">
        <v>71</v>
      </c>
      <c r="BR15" s="155" t="s">
        <v>71</v>
      </c>
      <c r="BS15" s="155" t="s">
        <v>71</v>
      </c>
      <c r="BT15" s="155" t="s">
        <v>71</v>
      </c>
      <c r="BU15" s="155" t="s">
        <v>71</v>
      </c>
      <c r="BV15" s="155" t="s">
        <v>71</v>
      </c>
      <c r="BW15" s="155" t="s">
        <v>71</v>
      </c>
      <c r="BX15" s="155" t="s">
        <v>71</v>
      </c>
      <c r="BY15" s="155" t="s">
        <v>71</v>
      </c>
      <c r="BZ15" s="155" t="s">
        <v>71</v>
      </c>
      <c r="CA15" s="155" t="s">
        <v>71</v>
      </c>
      <c r="CB15" s="155" t="s">
        <v>71</v>
      </c>
      <c r="CC15" s="155" t="s">
        <v>71</v>
      </c>
      <c r="CD15" s="155" t="s">
        <v>71</v>
      </c>
      <c r="CE15" s="155" t="s">
        <v>71</v>
      </c>
      <c r="CF15" s="155" t="s">
        <v>71</v>
      </c>
      <c r="CG15" s="155" t="s">
        <v>71</v>
      </c>
      <c r="CH15" s="155" t="s">
        <v>71</v>
      </c>
      <c r="CI15" s="155" t="s">
        <v>71</v>
      </c>
      <c r="CJ15" s="155" t="s">
        <v>71</v>
      </c>
      <c r="CK15" s="155" t="s">
        <v>71</v>
      </c>
      <c r="CL15" s="155" t="s">
        <v>71</v>
      </c>
      <c r="CM15" s="155" t="s">
        <v>71</v>
      </c>
      <c r="CN15" s="155" t="s">
        <v>71</v>
      </c>
      <c r="CO15" s="155" t="s">
        <v>71</v>
      </c>
      <c r="CP15" s="155" t="s">
        <v>71</v>
      </c>
      <c r="CQ15" s="155" t="s">
        <v>71</v>
      </c>
      <c r="CR15" s="155" t="s">
        <v>71</v>
      </c>
      <c r="CS15" s="155" t="s">
        <v>71</v>
      </c>
      <c r="CT15" s="155" t="s">
        <v>71</v>
      </c>
      <c r="CU15" s="155" t="s">
        <v>71</v>
      </c>
      <c r="CV15" s="155" t="s">
        <v>71</v>
      </c>
      <c r="CW15" s="155" t="s">
        <v>71</v>
      </c>
      <c r="CX15" s="155" t="s">
        <v>71</v>
      </c>
      <c r="CY15" s="155" t="s">
        <v>71</v>
      </c>
      <c r="CZ15" s="155" t="s">
        <v>71</v>
      </c>
      <c r="DA15" s="155" t="s">
        <v>71</v>
      </c>
      <c r="DB15" s="155" t="s">
        <v>71</v>
      </c>
      <c r="DC15" s="155" t="s">
        <v>71</v>
      </c>
      <c r="DD15" s="155" t="s">
        <v>71</v>
      </c>
      <c r="DE15" s="155" t="s">
        <v>71</v>
      </c>
      <c r="DF15" s="155" t="s">
        <v>71</v>
      </c>
      <c r="DG15" s="155" t="s">
        <v>71</v>
      </c>
      <c r="DH15" s="155" t="s">
        <v>71</v>
      </c>
      <c r="DI15" s="155" t="s">
        <v>71</v>
      </c>
      <c r="DJ15" s="155" t="s">
        <v>71</v>
      </c>
      <c r="DK15" s="155" t="s">
        <v>71</v>
      </c>
      <c r="DL15" s="155" t="s">
        <v>71</v>
      </c>
      <c r="DM15" s="155" t="s">
        <v>71</v>
      </c>
      <c r="DN15" s="155" t="s">
        <v>71</v>
      </c>
      <c r="DO15" s="155" t="s">
        <v>71</v>
      </c>
      <c r="DP15" s="155" t="s">
        <v>71</v>
      </c>
      <c r="DQ15" s="155" t="s">
        <v>71</v>
      </c>
      <c r="DR15" s="155" t="s">
        <v>71</v>
      </c>
      <c r="DS15" s="155" t="s">
        <v>71</v>
      </c>
      <c r="DT15" s="155" t="s">
        <v>71</v>
      </c>
      <c r="DU15" s="155" t="s">
        <v>71</v>
      </c>
      <c r="DV15" s="155" t="s">
        <v>71</v>
      </c>
      <c r="DW15" s="155" t="s">
        <v>71</v>
      </c>
      <c r="DX15" s="155" t="s">
        <v>71</v>
      </c>
      <c r="DY15" s="155" t="s">
        <v>71</v>
      </c>
      <c r="DZ15" s="155" t="s">
        <v>71</v>
      </c>
      <c r="EA15" s="155" t="s">
        <v>71</v>
      </c>
      <c r="EB15" s="155" t="s">
        <v>71</v>
      </c>
      <c r="EC15" s="155" t="s">
        <v>71</v>
      </c>
      <c r="ED15" s="155" t="s">
        <v>71</v>
      </c>
      <c r="EE15" s="155" t="s">
        <v>71</v>
      </c>
      <c r="EF15" s="155" t="s">
        <v>71</v>
      </c>
      <c r="EG15" s="155" t="s">
        <v>71</v>
      </c>
      <c r="EH15" s="155" t="s">
        <v>71</v>
      </c>
      <c r="EI15" s="155" t="s">
        <v>71</v>
      </c>
      <c r="EJ15" s="155" t="s">
        <v>71</v>
      </c>
      <c r="EK15" s="155" t="s">
        <v>71</v>
      </c>
      <c r="EL15" s="155" t="s">
        <v>71</v>
      </c>
      <c r="EM15" s="155" t="s">
        <v>71</v>
      </c>
      <c r="EN15" s="155" t="s">
        <v>71</v>
      </c>
      <c r="EO15" s="155" t="s">
        <v>71</v>
      </c>
      <c r="EP15" s="155" t="s">
        <v>71</v>
      </c>
      <c r="EQ15" s="155" t="s">
        <v>71</v>
      </c>
      <c r="ER15" s="155" t="s">
        <v>71</v>
      </c>
      <c r="ES15" s="155" t="s">
        <v>71</v>
      </c>
      <c r="ET15" s="155" t="s">
        <v>71</v>
      </c>
      <c r="EU15" s="155" t="s">
        <v>71</v>
      </c>
      <c r="EV15" s="155" t="s">
        <v>71</v>
      </c>
      <c r="EW15" s="155" t="s">
        <v>71</v>
      </c>
      <c r="EX15" s="155" t="s">
        <v>71</v>
      </c>
      <c r="EY15" s="155" t="s">
        <v>71</v>
      </c>
      <c r="EZ15" s="155" t="s">
        <v>71</v>
      </c>
      <c r="FA15" s="155" t="s">
        <v>71</v>
      </c>
      <c r="FB15" s="155" t="s">
        <v>71</v>
      </c>
      <c r="FC15" s="155" t="s">
        <v>71</v>
      </c>
      <c r="FD15" s="155" t="s">
        <v>71</v>
      </c>
      <c r="FE15" s="155" t="s">
        <v>71</v>
      </c>
      <c r="FF15" s="155" t="s">
        <v>71</v>
      </c>
      <c r="FG15" s="155" t="s">
        <v>71</v>
      </c>
      <c r="FH15" s="155" t="s">
        <v>71</v>
      </c>
      <c r="FI15" s="155" t="s">
        <v>71</v>
      </c>
      <c r="FJ15" s="155" t="s">
        <v>71</v>
      </c>
      <c r="FK15" s="155" t="s">
        <v>71</v>
      </c>
      <c r="FL15" s="155" t="s">
        <v>71</v>
      </c>
      <c r="FM15" s="155" t="s">
        <v>71</v>
      </c>
      <c r="FN15" s="155" t="s">
        <v>71</v>
      </c>
      <c r="FO15" s="155" t="s">
        <v>71</v>
      </c>
      <c r="FP15" s="155" t="s">
        <v>71</v>
      </c>
      <c r="FQ15" s="155" t="s">
        <v>71</v>
      </c>
      <c r="FR15" s="155" t="s">
        <v>71</v>
      </c>
      <c r="FS15" s="155" t="s">
        <v>71</v>
      </c>
      <c r="FT15" s="155" t="s">
        <v>71</v>
      </c>
      <c r="FU15" s="155" t="s">
        <v>71</v>
      </c>
      <c r="FV15" s="155" t="s">
        <v>71</v>
      </c>
      <c r="FW15" s="155" t="s">
        <v>71</v>
      </c>
      <c r="FX15" s="155" t="s">
        <v>71</v>
      </c>
      <c r="FY15" s="155" t="s">
        <v>71</v>
      </c>
      <c r="FZ15" s="155" t="s">
        <v>71</v>
      </c>
      <c r="GA15" s="155" t="s">
        <v>71</v>
      </c>
      <c r="GB15" s="155" t="s">
        <v>71</v>
      </c>
      <c r="GC15" s="155" t="s">
        <v>71</v>
      </c>
      <c r="GD15" s="155" t="s">
        <v>71</v>
      </c>
      <c r="GE15" s="155" t="s">
        <v>71</v>
      </c>
      <c r="GF15" s="155" t="s">
        <v>71</v>
      </c>
      <c r="GG15" s="155" t="s">
        <v>71</v>
      </c>
      <c r="GH15" s="155" t="s">
        <v>71</v>
      </c>
      <c r="GI15" s="155" t="s">
        <v>71</v>
      </c>
      <c r="GJ15" s="155" t="s">
        <v>71</v>
      </c>
      <c r="GK15" s="155" t="s">
        <v>71</v>
      </c>
      <c r="GL15" s="155" t="s">
        <v>71</v>
      </c>
      <c r="GM15" s="155" t="s">
        <v>71</v>
      </c>
      <c r="GN15" s="155" t="s">
        <v>71</v>
      </c>
      <c r="GO15" s="155" t="s">
        <v>71</v>
      </c>
      <c r="GP15" s="155" t="s">
        <v>71</v>
      </c>
      <c r="GQ15" s="155" t="s">
        <v>71</v>
      </c>
      <c r="GR15" s="155" t="s">
        <v>71</v>
      </c>
      <c r="GS15" s="155" t="s">
        <v>71</v>
      </c>
      <c r="GT15" s="155" t="s">
        <v>71</v>
      </c>
      <c r="GU15" s="155" t="s">
        <v>71</v>
      </c>
      <c r="GV15" s="155" t="s">
        <v>71</v>
      </c>
      <c r="GW15" s="155" t="s">
        <v>71</v>
      </c>
      <c r="GX15" s="155" t="s">
        <v>71</v>
      </c>
      <c r="GY15" s="155" t="s">
        <v>71</v>
      </c>
      <c r="GZ15" s="155" t="s">
        <v>71</v>
      </c>
      <c r="HA15" s="155" t="s">
        <v>71</v>
      </c>
      <c r="HB15" s="155" t="s">
        <v>71</v>
      </c>
      <c r="HC15" s="155" t="s">
        <v>71</v>
      </c>
      <c r="HD15" s="155" t="s">
        <v>71</v>
      </c>
      <c r="HE15" s="155" t="s">
        <v>71</v>
      </c>
      <c r="HF15" s="155" t="s">
        <v>71</v>
      </c>
      <c r="HG15" s="155" t="s">
        <v>71</v>
      </c>
      <c r="HH15" s="155" t="s">
        <v>71</v>
      </c>
      <c r="HI15" s="155" t="s">
        <v>71</v>
      </c>
      <c r="HJ15" s="155" t="s">
        <v>71</v>
      </c>
      <c r="HK15" s="155" t="s">
        <v>71</v>
      </c>
      <c r="HL15" s="155" t="s">
        <v>71</v>
      </c>
      <c r="HM15" s="155" t="s">
        <v>71</v>
      </c>
      <c r="HN15" s="155" t="s">
        <v>71</v>
      </c>
      <c r="HO15" s="155" t="s">
        <v>71</v>
      </c>
      <c r="HP15" s="155" t="s">
        <v>71</v>
      </c>
      <c r="HQ15" s="155" t="s">
        <v>71</v>
      </c>
      <c r="HR15" s="155" t="s">
        <v>71</v>
      </c>
      <c r="HS15" s="155" t="s">
        <v>71</v>
      </c>
      <c r="HT15" s="155" t="s">
        <v>71</v>
      </c>
      <c r="HU15" s="155" t="s">
        <v>71</v>
      </c>
      <c r="HV15" s="155" t="s">
        <v>71</v>
      </c>
      <c r="HW15" s="155" t="s">
        <v>71</v>
      </c>
      <c r="HX15" s="155" t="s">
        <v>71</v>
      </c>
      <c r="HY15" s="155" t="s">
        <v>71</v>
      </c>
      <c r="HZ15" s="155" t="s">
        <v>71</v>
      </c>
      <c r="IA15" s="155" t="s">
        <v>71</v>
      </c>
      <c r="IB15" s="155" t="s">
        <v>71</v>
      </c>
      <c r="IC15" s="155" t="s">
        <v>71</v>
      </c>
      <c r="ID15" s="155" t="s">
        <v>71</v>
      </c>
      <c r="IE15" s="155" t="s">
        <v>71</v>
      </c>
      <c r="IF15" s="155" t="s">
        <v>71</v>
      </c>
      <c r="IG15" s="155" t="s">
        <v>71</v>
      </c>
      <c r="IH15" s="155" t="s">
        <v>71</v>
      </c>
      <c r="II15" s="155" t="s">
        <v>71</v>
      </c>
      <c r="IJ15" s="155" t="s">
        <v>71</v>
      </c>
      <c r="IK15" s="155" t="s">
        <v>71</v>
      </c>
      <c r="IL15" s="155" t="s">
        <v>71</v>
      </c>
      <c r="IM15" s="155" t="s">
        <v>71</v>
      </c>
      <c r="IN15" s="155" t="s">
        <v>71</v>
      </c>
      <c r="IO15" s="155" t="s">
        <v>71</v>
      </c>
      <c r="IP15" s="155" t="s">
        <v>71</v>
      </c>
      <c r="IQ15" s="155" t="s">
        <v>71</v>
      </c>
      <c r="IR15" s="155" t="s">
        <v>71</v>
      </c>
      <c r="IS15" s="155" t="s">
        <v>71</v>
      </c>
      <c r="IT15" s="155" t="s">
        <v>71</v>
      </c>
      <c r="IU15" s="155" t="s">
        <v>71</v>
      </c>
      <c r="IV15" s="155" t="s">
        <v>71</v>
      </c>
      <c r="IW15" s="155" t="s">
        <v>71</v>
      </c>
      <c r="IX15" s="155" t="s">
        <v>71</v>
      </c>
      <c r="IY15" s="155" t="s">
        <v>71</v>
      </c>
      <c r="IZ15" s="155" t="s">
        <v>71</v>
      </c>
      <c r="JA15" s="155" t="s">
        <v>71</v>
      </c>
      <c r="JB15" s="155" t="s">
        <v>71</v>
      </c>
      <c r="JC15" s="155" t="s">
        <v>71</v>
      </c>
      <c r="JD15" s="155" t="s">
        <v>71</v>
      </c>
      <c r="JE15" s="155" t="s">
        <v>71</v>
      </c>
      <c r="JF15" s="155" t="s">
        <v>71</v>
      </c>
      <c r="JG15" s="155" t="s">
        <v>71</v>
      </c>
      <c r="JH15" s="155" t="s">
        <v>71</v>
      </c>
      <c r="JI15" s="155" t="s">
        <v>71</v>
      </c>
      <c r="JJ15" s="155" t="s">
        <v>71</v>
      </c>
      <c r="JK15" s="155" t="s">
        <v>71</v>
      </c>
      <c r="JL15" s="155" t="s">
        <v>71</v>
      </c>
      <c r="JM15" s="155" t="s">
        <v>71</v>
      </c>
      <c r="JN15" s="155" t="s">
        <v>71</v>
      </c>
      <c r="JO15" s="155" t="s">
        <v>71</v>
      </c>
      <c r="JP15" s="155" t="s">
        <v>71</v>
      </c>
      <c r="JQ15" s="155" t="s">
        <v>71</v>
      </c>
      <c r="JR15" s="155" t="s">
        <v>71</v>
      </c>
      <c r="JS15" s="155" t="s">
        <v>71</v>
      </c>
      <c r="JT15" s="155" t="s">
        <v>71</v>
      </c>
      <c r="JU15" s="155" t="s">
        <v>71</v>
      </c>
      <c r="JV15" s="155" t="s">
        <v>71</v>
      </c>
      <c r="JW15" s="155" t="s">
        <v>71</v>
      </c>
      <c r="JX15" s="155" t="s">
        <v>71</v>
      </c>
      <c r="JY15" s="155" t="s">
        <v>71</v>
      </c>
      <c r="JZ15" s="155" t="s">
        <v>71</v>
      </c>
      <c r="KA15" s="155" t="s">
        <v>71</v>
      </c>
      <c r="KB15" s="155" t="s">
        <v>71</v>
      </c>
      <c r="KC15" s="155" t="s">
        <v>71</v>
      </c>
      <c r="KD15" s="155" t="s">
        <v>71</v>
      </c>
      <c r="KE15" s="155" t="s">
        <v>71</v>
      </c>
      <c r="KF15" s="155" t="s">
        <v>71</v>
      </c>
      <c r="KG15" s="155" t="s">
        <v>71</v>
      </c>
      <c r="KH15" s="155" t="s">
        <v>71</v>
      </c>
      <c r="KI15" s="155" t="s">
        <v>71</v>
      </c>
      <c r="KJ15" s="155" t="s">
        <v>71</v>
      </c>
      <c r="KK15" s="155" t="s">
        <v>71</v>
      </c>
      <c r="KL15" s="155" t="s">
        <v>71</v>
      </c>
      <c r="KM15" s="155" t="s">
        <v>71</v>
      </c>
      <c r="KN15" s="155" t="s">
        <v>71</v>
      </c>
      <c r="KO15" s="155" t="s">
        <v>71</v>
      </c>
      <c r="KP15" s="155" t="s">
        <v>71</v>
      </c>
      <c r="KQ15" s="155" t="s">
        <v>71</v>
      </c>
      <c r="KR15" s="155" t="s">
        <v>71</v>
      </c>
      <c r="KS15" s="155" t="s">
        <v>71</v>
      </c>
      <c r="KT15" s="155" t="s">
        <v>71</v>
      </c>
      <c r="KU15" s="155" t="s">
        <v>71</v>
      </c>
      <c r="KV15" s="155" t="s">
        <v>71</v>
      </c>
      <c r="KW15" s="155" t="s">
        <v>71</v>
      </c>
      <c r="KX15" s="155" t="s">
        <v>71</v>
      </c>
      <c r="KY15" s="155" t="s">
        <v>71</v>
      </c>
      <c r="KZ15" s="155" t="s">
        <v>71</v>
      </c>
      <c r="LA15" s="155" t="s">
        <v>71</v>
      </c>
      <c r="LB15" s="155" t="s">
        <v>71</v>
      </c>
      <c r="LC15" s="155" t="s">
        <v>71</v>
      </c>
      <c r="LD15" s="155" t="s">
        <v>71</v>
      </c>
      <c r="LE15" s="155" t="s">
        <v>71</v>
      </c>
      <c r="LF15" s="155" t="s">
        <v>71</v>
      </c>
      <c r="LG15" s="155" t="s">
        <v>71</v>
      </c>
      <c r="LH15" s="155" t="s">
        <v>71</v>
      </c>
      <c r="LI15" s="155" t="s">
        <v>71</v>
      </c>
      <c r="LJ15" s="155" t="s">
        <v>71</v>
      </c>
      <c r="LK15" s="155" t="s">
        <v>71</v>
      </c>
      <c r="LL15" s="155" t="s">
        <v>71</v>
      </c>
      <c r="LM15" s="155" t="s">
        <v>71</v>
      </c>
      <c r="LN15" s="155" t="s">
        <v>71</v>
      </c>
      <c r="LO15" s="155" t="s">
        <v>71</v>
      </c>
      <c r="LP15" s="155" t="s">
        <v>71</v>
      </c>
      <c r="LQ15" s="155" t="s">
        <v>71</v>
      </c>
      <c r="LR15" s="155" t="s">
        <v>71</v>
      </c>
      <c r="LS15" s="155" t="s">
        <v>71</v>
      </c>
      <c r="LT15" s="155" t="s">
        <v>71</v>
      </c>
      <c r="LU15" s="155" t="s">
        <v>71</v>
      </c>
      <c r="LV15" s="155" t="s">
        <v>71</v>
      </c>
      <c r="LW15" s="155" t="s">
        <v>71</v>
      </c>
      <c r="LX15" s="155" t="s">
        <v>71</v>
      </c>
      <c r="LY15" s="155" t="s">
        <v>71</v>
      </c>
      <c r="LZ15" s="155" t="s">
        <v>71</v>
      </c>
      <c r="MA15" s="155" t="s">
        <v>71</v>
      </c>
      <c r="MB15" s="155" t="s">
        <v>71</v>
      </c>
      <c r="MC15" s="155" t="s">
        <v>71</v>
      </c>
      <c r="MD15" s="155" t="s">
        <v>71</v>
      </c>
      <c r="ME15" s="155" t="s">
        <v>71</v>
      </c>
      <c r="MF15" s="155" t="s">
        <v>71</v>
      </c>
      <c r="MG15" s="155" t="s">
        <v>71</v>
      </c>
      <c r="MH15" s="155" t="s">
        <v>71</v>
      </c>
      <c r="MI15" s="155" t="s">
        <v>71</v>
      </c>
      <c r="MJ15" s="155" t="s">
        <v>71</v>
      </c>
      <c r="MK15" s="155" t="s">
        <v>71</v>
      </c>
      <c r="ML15" s="155" t="s">
        <v>71</v>
      </c>
      <c r="MM15" s="155" t="s">
        <v>71</v>
      </c>
      <c r="MN15" s="155" t="s">
        <v>71</v>
      </c>
      <c r="MO15" s="155" t="s">
        <v>71</v>
      </c>
      <c r="MP15" s="155" t="s">
        <v>71</v>
      </c>
      <c r="MQ15" s="155" t="s">
        <v>71</v>
      </c>
      <c r="MR15" s="155" t="s">
        <v>71</v>
      </c>
      <c r="MS15" s="155" t="s">
        <v>71</v>
      </c>
      <c r="MT15" s="155" t="s">
        <v>71</v>
      </c>
      <c r="MU15" s="155" t="s">
        <v>71</v>
      </c>
      <c r="MV15" s="155" t="s">
        <v>71</v>
      </c>
      <c r="MW15" s="155" t="s">
        <v>71</v>
      </c>
      <c r="MX15" s="155" t="s">
        <v>71</v>
      </c>
      <c r="MY15" s="155" t="s">
        <v>71</v>
      </c>
      <c r="MZ15" s="155" t="s">
        <v>71</v>
      </c>
      <c r="NA15" s="155" t="s">
        <v>71</v>
      </c>
      <c r="NB15" s="155" t="s">
        <v>71</v>
      </c>
      <c r="NC15" s="155" t="s">
        <v>71</v>
      </c>
      <c r="ND15" s="155" t="s">
        <v>71</v>
      </c>
      <c r="NE15" s="155" t="s">
        <v>71</v>
      </c>
      <c r="NF15" s="155" t="s">
        <v>71</v>
      </c>
      <c r="NG15" s="155" t="s">
        <v>71</v>
      </c>
      <c r="NH15" s="155" t="s">
        <v>71</v>
      </c>
      <c r="NI15" s="155" t="s">
        <v>71</v>
      </c>
      <c r="NJ15" s="155" t="s">
        <v>71</v>
      </c>
      <c r="NK15" s="155" t="s">
        <v>71</v>
      </c>
      <c r="NL15" s="155" t="s">
        <v>71</v>
      </c>
      <c r="NM15" s="155" t="s">
        <v>71</v>
      </c>
      <c r="NN15" s="155" t="s">
        <v>71</v>
      </c>
      <c r="NO15" s="155" t="s">
        <v>71</v>
      </c>
      <c r="NP15" s="155" t="s">
        <v>71</v>
      </c>
      <c r="NQ15" s="155" t="s">
        <v>71</v>
      </c>
      <c r="NR15" s="155" t="s">
        <v>71</v>
      </c>
      <c r="NS15" s="155" t="s">
        <v>71</v>
      </c>
      <c r="NT15" s="155" t="s">
        <v>71</v>
      </c>
      <c r="NU15" s="155" t="s">
        <v>71</v>
      </c>
      <c r="NV15" s="155" t="s">
        <v>71</v>
      </c>
      <c r="NW15" s="155" t="s">
        <v>71</v>
      </c>
      <c r="NX15" s="155" t="s">
        <v>71</v>
      </c>
      <c r="NY15" s="155" t="s">
        <v>71</v>
      </c>
      <c r="NZ15" s="155" t="s">
        <v>71</v>
      </c>
      <c r="OA15" s="155" t="s">
        <v>71</v>
      </c>
      <c r="OB15" s="155" t="s">
        <v>71</v>
      </c>
      <c r="OC15" s="155" t="s">
        <v>71</v>
      </c>
      <c r="OD15" s="155" t="s">
        <v>71</v>
      </c>
      <c r="OE15" s="155" t="s">
        <v>71</v>
      </c>
      <c r="OF15" s="155" t="s">
        <v>71</v>
      </c>
      <c r="OG15" s="155" t="s">
        <v>71</v>
      </c>
      <c r="OH15" s="155" t="s">
        <v>71</v>
      </c>
      <c r="OI15" s="155" t="s">
        <v>71</v>
      </c>
      <c r="OJ15" s="155" t="s">
        <v>71</v>
      </c>
      <c r="OK15" s="155" t="s">
        <v>71</v>
      </c>
      <c r="OL15" s="155" t="s">
        <v>71</v>
      </c>
      <c r="OM15" s="155" t="s">
        <v>71</v>
      </c>
      <c r="ON15" s="155" t="s">
        <v>71</v>
      </c>
      <c r="OO15" s="155" t="s">
        <v>71</v>
      </c>
      <c r="OP15" s="155" t="s">
        <v>71</v>
      </c>
      <c r="OQ15" s="155" t="s">
        <v>71</v>
      </c>
      <c r="OR15" s="155" t="s">
        <v>71</v>
      </c>
      <c r="OS15" s="155" t="s">
        <v>71</v>
      </c>
      <c r="OT15" s="155" t="s">
        <v>71</v>
      </c>
      <c r="OU15" s="155" t="s">
        <v>71</v>
      </c>
      <c r="OV15" s="155" t="s">
        <v>71</v>
      </c>
      <c r="OW15" s="155" t="s">
        <v>71</v>
      </c>
      <c r="OX15" s="155" t="s">
        <v>71</v>
      </c>
      <c r="OY15" s="155" t="s">
        <v>71</v>
      </c>
      <c r="OZ15" s="155" t="s">
        <v>71</v>
      </c>
      <c r="PA15" s="155" t="s">
        <v>71</v>
      </c>
      <c r="PB15" s="155" t="s">
        <v>71</v>
      </c>
      <c r="PC15" s="155" t="s">
        <v>71</v>
      </c>
      <c r="PD15" s="155" t="s">
        <v>71</v>
      </c>
      <c r="PE15" s="155" t="s">
        <v>71</v>
      </c>
      <c r="PF15" s="155" t="s">
        <v>71</v>
      </c>
      <c r="PG15" s="155" t="s">
        <v>71</v>
      </c>
      <c r="PH15" s="155" t="s">
        <v>71</v>
      </c>
      <c r="PI15" s="155" t="s">
        <v>71</v>
      </c>
      <c r="PJ15" s="155" t="s">
        <v>71</v>
      </c>
      <c r="PK15" s="155" t="s">
        <v>71</v>
      </c>
      <c r="PL15" s="155" t="s">
        <v>71</v>
      </c>
      <c r="PM15" s="155" t="s">
        <v>71</v>
      </c>
      <c r="PN15" s="155" t="s">
        <v>71</v>
      </c>
      <c r="PO15" s="155" t="s">
        <v>71</v>
      </c>
      <c r="PP15" s="155" t="s">
        <v>71</v>
      </c>
      <c r="PQ15" s="155" t="s">
        <v>71</v>
      </c>
      <c r="PR15" s="155" t="s">
        <v>71</v>
      </c>
      <c r="PS15" s="155" t="s">
        <v>71</v>
      </c>
      <c r="PT15" s="155" t="s">
        <v>71</v>
      </c>
      <c r="PU15" s="155" t="s">
        <v>71</v>
      </c>
      <c r="PV15" s="155" t="s">
        <v>71</v>
      </c>
      <c r="PW15" s="155" t="s">
        <v>71</v>
      </c>
      <c r="PX15" s="155" t="s">
        <v>71</v>
      </c>
      <c r="PY15" s="155" t="s">
        <v>71</v>
      </c>
      <c r="PZ15" s="155" t="s">
        <v>71</v>
      </c>
      <c r="QA15" s="155" t="s">
        <v>71</v>
      </c>
      <c r="QB15" s="155" t="s">
        <v>71</v>
      </c>
      <c r="QC15" s="155" t="s">
        <v>71</v>
      </c>
      <c r="QD15" s="155" t="s">
        <v>71</v>
      </c>
      <c r="QE15" s="155" t="s">
        <v>71</v>
      </c>
      <c r="QF15" s="155" t="s">
        <v>71</v>
      </c>
      <c r="QG15" s="155" t="s">
        <v>71</v>
      </c>
      <c r="QH15" s="155" t="s">
        <v>71</v>
      </c>
      <c r="QI15" s="155" t="s">
        <v>71</v>
      </c>
      <c r="QJ15" s="155" t="s">
        <v>71</v>
      </c>
      <c r="QK15" s="155" t="s">
        <v>71</v>
      </c>
      <c r="QL15" s="155" t="s">
        <v>71</v>
      </c>
      <c r="QM15" s="155" t="s">
        <v>71</v>
      </c>
      <c r="QN15" s="155" t="s">
        <v>71</v>
      </c>
      <c r="QO15" s="155" t="s">
        <v>71</v>
      </c>
      <c r="QP15" s="155" t="s">
        <v>71</v>
      </c>
      <c r="QQ15" s="155" t="s">
        <v>71</v>
      </c>
      <c r="QR15" s="155" t="s">
        <v>71</v>
      </c>
      <c r="QS15" s="155" t="s">
        <v>71</v>
      </c>
      <c r="QT15" s="155" t="s">
        <v>71</v>
      </c>
      <c r="QU15" s="155" t="s">
        <v>71</v>
      </c>
      <c r="QV15" s="155" t="s">
        <v>71</v>
      </c>
      <c r="QW15" s="155" t="s">
        <v>71</v>
      </c>
      <c r="QX15" s="155" t="s">
        <v>71</v>
      </c>
      <c r="QY15" s="155" t="s">
        <v>71</v>
      </c>
      <c r="QZ15" s="155" t="s">
        <v>71</v>
      </c>
      <c r="RA15" s="155" t="s">
        <v>71</v>
      </c>
      <c r="RB15" s="155" t="s">
        <v>71</v>
      </c>
      <c r="RC15" s="155" t="s">
        <v>71</v>
      </c>
      <c r="RD15" s="155" t="s">
        <v>71</v>
      </c>
      <c r="RE15" s="155" t="s">
        <v>71</v>
      </c>
      <c r="RF15" s="155" t="s">
        <v>71</v>
      </c>
      <c r="RG15" s="155" t="s">
        <v>71</v>
      </c>
      <c r="RH15" s="155" t="s">
        <v>71</v>
      </c>
      <c r="RI15" s="155" t="s">
        <v>71</v>
      </c>
      <c r="RJ15" s="155" t="s">
        <v>71</v>
      </c>
      <c r="RK15" s="155" t="s">
        <v>71</v>
      </c>
      <c r="RL15" s="155" t="s">
        <v>71</v>
      </c>
      <c r="RM15" s="155" t="s">
        <v>71</v>
      </c>
      <c r="RN15" s="155" t="s">
        <v>71</v>
      </c>
      <c r="RO15" s="155" t="s">
        <v>71</v>
      </c>
      <c r="RP15" s="155" t="s">
        <v>71</v>
      </c>
      <c r="RQ15" s="155" t="s">
        <v>71</v>
      </c>
      <c r="RR15" s="155" t="s">
        <v>71</v>
      </c>
      <c r="RS15" s="155" t="s">
        <v>71</v>
      </c>
      <c r="RT15" s="155" t="s">
        <v>71</v>
      </c>
      <c r="RU15" s="155" t="s">
        <v>71</v>
      </c>
      <c r="RV15" s="155" t="s">
        <v>71</v>
      </c>
      <c r="RW15" s="155" t="s">
        <v>71</v>
      </c>
      <c r="RX15" s="155" t="s">
        <v>71</v>
      </c>
      <c r="RY15" s="155" t="s">
        <v>71</v>
      </c>
      <c r="RZ15" s="155" t="s">
        <v>71</v>
      </c>
      <c r="SA15" s="155" t="s">
        <v>71</v>
      </c>
      <c r="SB15" s="155" t="s">
        <v>71</v>
      </c>
      <c r="SC15" s="155" t="s">
        <v>71</v>
      </c>
      <c r="SD15" s="155" t="s">
        <v>71</v>
      </c>
      <c r="SE15" s="155" t="s">
        <v>71</v>
      </c>
      <c r="SF15" s="155" t="s">
        <v>71</v>
      </c>
      <c r="SG15" s="155" t="s">
        <v>71</v>
      </c>
      <c r="SH15" s="155" t="s">
        <v>71</v>
      </c>
      <c r="SI15" s="155" t="s">
        <v>71</v>
      </c>
      <c r="SJ15" s="155" t="s">
        <v>71</v>
      </c>
      <c r="SK15" s="155" t="s">
        <v>71</v>
      </c>
      <c r="SL15" s="155" t="s">
        <v>71</v>
      </c>
      <c r="SM15" s="155" t="s">
        <v>71</v>
      </c>
      <c r="SN15" s="155" t="s">
        <v>71</v>
      </c>
      <c r="SO15" s="155" t="s">
        <v>71</v>
      </c>
      <c r="SP15" s="155" t="s">
        <v>71</v>
      </c>
      <c r="SQ15" s="155" t="s">
        <v>71</v>
      </c>
      <c r="SR15" s="155" t="s">
        <v>71</v>
      </c>
      <c r="SS15" s="155" t="s">
        <v>71</v>
      </c>
      <c r="ST15" s="155" t="s">
        <v>71</v>
      </c>
      <c r="SU15" s="155" t="s">
        <v>71</v>
      </c>
      <c r="SV15" s="155" t="s">
        <v>71</v>
      </c>
      <c r="SW15" s="155" t="s">
        <v>71</v>
      </c>
      <c r="SX15" s="155" t="s">
        <v>71</v>
      </c>
      <c r="SY15" s="155" t="s">
        <v>71</v>
      </c>
      <c r="SZ15" s="155" t="s">
        <v>71</v>
      </c>
      <c r="TA15" s="155" t="s">
        <v>71</v>
      </c>
      <c r="TB15" s="155" t="s">
        <v>71</v>
      </c>
      <c r="TC15" s="155" t="s">
        <v>71</v>
      </c>
      <c r="TD15" s="155" t="s">
        <v>71</v>
      </c>
      <c r="TE15" s="155" t="s">
        <v>71</v>
      </c>
      <c r="TF15" s="155" t="s">
        <v>71</v>
      </c>
      <c r="TG15" s="155" t="s">
        <v>71</v>
      </c>
      <c r="TH15" s="155" t="s">
        <v>71</v>
      </c>
      <c r="TI15" s="155" t="s">
        <v>71</v>
      </c>
      <c r="TJ15" s="155" t="s">
        <v>71</v>
      </c>
      <c r="TK15" s="155" t="s">
        <v>71</v>
      </c>
      <c r="TL15" s="155" t="s">
        <v>71</v>
      </c>
      <c r="TM15" s="155" t="s">
        <v>71</v>
      </c>
      <c r="TN15" s="155" t="s">
        <v>71</v>
      </c>
      <c r="TO15" s="155" t="s">
        <v>71</v>
      </c>
      <c r="TP15" s="155" t="s">
        <v>71</v>
      </c>
      <c r="TQ15" s="155" t="s">
        <v>71</v>
      </c>
      <c r="TR15" s="155" t="s">
        <v>71</v>
      </c>
      <c r="TS15" s="155" t="s">
        <v>71</v>
      </c>
      <c r="TT15" s="155" t="s">
        <v>71</v>
      </c>
      <c r="TU15" s="155" t="s">
        <v>71</v>
      </c>
      <c r="TV15" s="155" t="s">
        <v>71</v>
      </c>
      <c r="TW15" s="155" t="s">
        <v>71</v>
      </c>
      <c r="TX15" s="155" t="s">
        <v>71</v>
      </c>
      <c r="TY15" s="155" t="s">
        <v>71</v>
      </c>
      <c r="TZ15" s="155" t="s">
        <v>71</v>
      </c>
      <c r="UA15" s="155" t="s">
        <v>71</v>
      </c>
      <c r="UB15" s="155" t="s">
        <v>71</v>
      </c>
      <c r="UC15" s="155" t="s">
        <v>71</v>
      </c>
      <c r="UD15" s="155" t="s">
        <v>71</v>
      </c>
      <c r="UE15" s="155" t="s">
        <v>71</v>
      </c>
      <c r="UF15" s="155" t="s">
        <v>71</v>
      </c>
      <c r="UG15" s="155" t="s">
        <v>71</v>
      </c>
      <c r="UH15" s="155" t="s">
        <v>71</v>
      </c>
      <c r="UI15" s="155" t="s">
        <v>71</v>
      </c>
      <c r="UJ15" s="155" t="s">
        <v>71</v>
      </c>
      <c r="UK15" s="155" t="s">
        <v>71</v>
      </c>
      <c r="UL15" s="155" t="s">
        <v>71</v>
      </c>
      <c r="UM15" s="155" t="s">
        <v>71</v>
      </c>
      <c r="UN15" s="155" t="s">
        <v>71</v>
      </c>
      <c r="UO15" s="155" t="s">
        <v>71</v>
      </c>
      <c r="UP15" s="155" t="s">
        <v>71</v>
      </c>
      <c r="UQ15" s="155" t="s">
        <v>71</v>
      </c>
      <c r="UR15" s="155" t="s">
        <v>71</v>
      </c>
      <c r="US15" s="155" t="s">
        <v>71</v>
      </c>
      <c r="UT15" s="155" t="s">
        <v>71</v>
      </c>
      <c r="UU15" s="155" t="s">
        <v>71</v>
      </c>
      <c r="UV15" s="155" t="s">
        <v>71</v>
      </c>
      <c r="UW15" s="155" t="s">
        <v>71</v>
      </c>
      <c r="UX15" s="155" t="s">
        <v>71</v>
      </c>
      <c r="UY15" s="155" t="s">
        <v>71</v>
      </c>
      <c r="UZ15" s="155" t="s">
        <v>71</v>
      </c>
      <c r="VA15" s="155" t="s">
        <v>71</v>
      </c>
      <c r="VB15" s="155" t="s">
        <v>71</v>
      </c>
      <c r="VC15" s="155" t="s">
        <v>71</v>
      </c>
      <c r="VD15" s="155" t="s">
        <v>71</v>
      </c>
      <c r="VE15" s="155" t="s">
        <v>71</v>
      </c>
      <c r="VF15" s="155" t="s">
        <v>71</v>
      </c>
      <c r="VG15" s="155" t="s">
        <v>71</v>
      </c>
      <c r="VH15" s="155" t="s">
        <v>71</v>
      </c>
      <c r="VI15" s="155" t="s">
        <v>71</v>
      </c>
      <c r="VJ15" s="155" t="s">
        <v>71</v>
      </c>
      <c r="VK15" s="155" t="s">
        <v>71</v>
      </c>
      <c r="VL15" s="155" t="s">
        <v>71</v>
      </c>
      <c r="VM15" s="155" t="s">
        <v>71</v>
      </c>
      <c r="VN15" s="155" t="s">
        <v>71</v>
      </c>
      <c r="VO15" s="155" t="s">
        <v>71</v>
      </c>
      <c r="VP15" s="155" t="s">
        <v>71</v>
      </c>
      <c r="VQ15" s="155" t="s">
        <v>71</v>
      </c>
      <c r="VR15" s="155" t="s">
        <v>71</v>
      </c>
      <c r="VS15" s="155" t="s">
        <v>71</v>
      </c>
      <c r="VT15" s="155" t="s">
        <v>71</v>
      </c>
      <c r="VU15" s="155" t="s">
        <v>71</v>
      </c>
      <c r="VV15" s="155" t="s">
        <v>71</v>
      </c>
      <c r="VW15" s="155" t="s">
        <v>71</v>
      </c>
      <c r="VX15" s="155" t="s">
        <v>71</v>
      </c>
      <c r="VY15" s="155" t="s">
        <v>71</v>
      </c>
      <c r="VZ15" s="155" t="s">
        <v>71</v>
      </c>
      <c r="WA15" s="155" t="s">
        <v>71</v>
      </c>
      <c r="WB15" s="155" t="s">
        <v>71</v>
      </c>
      <c r="WC15" s="155" t="s">
        <v>71</v>
      </c>
      <c r="WD15" s="155" t="s">
        <v>71</v>
      </c>
      <c r="WE15" s="155" t="s">
        <v>71</v>
      </c>
      <c r="WF15" s="155" t="s">
        <v>71</v>
      </c>
      <c r="WG15" s="155" t="s">
        <v>71</v>
      </c>
      <c r="WH15" s="155" t="s">
        <v>71</v>
      </c>
      <c r="WI15" s="155" t="s">
        <v>71</v>
      </c>
      <c r="WJ15" s="155" t="s">
        <v>71</v>
      </c>
      <c r="WK15" s="155" t="s">
        <v>71</v>
      </c>
      <c r="WL15" s="155" t="s">
        <v>71</v>
      </c>
      <c r="WM15" s="155" t="s">
        <v>71</v>
      </c>
      <c r="WN15" s="155" t="s">
        <v>71</v>
      </c>
      <c r="WO15" s="155" t="s">
        <v>71</v>
      </c>
      <c r="WP15" s="155" t="s">
        <v>71</v>
      </c>
      <c r="WQ15" s="155" t="s">
        <v>71</v>
      </c>
      <c r="WR15" s="155" t="s">
        <v>71</v>
      </c>
      <c r="WS15" s="155" t="s">
        <v>71</v>
      </c>
      <c r="WT15" s="155" t="s">
        <v>71</v>
      </c>
      <c r="WU15" s="155" t="s">
        <v>71</v>
      </c>
      <c r="WV15" s="155" t="s">
        <v>71</v>
      </c>
      <c r="WW15" s="155" t="s">
        <v>71</v>
      </c>
      <c r="WX15" s="155" t="s">
        <v>71</v>
      </c>
      <c r="WY15" s="155" t="s">
        <v>71</v>
      </c>
      <c r="WZ15" s="155" t="s">
        <v>71</v>
      </c>
      <c r="XA15" s="155" t="s">
        <v>71</v>
      </c>
      <c r="XB15" s="155" t="s">
        <v>71</v>
      </c>
      <c r="XC15" s="155" t="s">
        <v>71</v>
      </c>
      <c r="XD15" s="155" t="s">
        <v>71</v>
      </c>
      <c r="XE15" s="155" t="s">
        <v>71</v>
      </c>
      <c r="XF15" s="155" t="s">
        <v>71</v>
      </c>
      <c r="XG15" s="155" t="s">
        <v>71</v>
      </c>
      <c r="XH15" s="155" t="s">
        <v>71</v>
      </c>
      <c r="XI15" s="155" t="s">
        <v>71</v>
      </c>
      <c r="XJ15" s="155" t="s">
        <v>71</v>
      </c>
      <c r="XK15" s="155" t="s">
        <v>71</v>
      </c>
      <c r="XL15" s="155" t="s">
        <v>71</v>
      </c>
      <c r="XM15" s="155" t="s">
        <v>71</v>
      </c>
      <c r="XN15" s="155" t="s">
        <v>71</v>
      </c>
      <c r="XO15" s="155" t="s">
        <v>71</v>
      </c>
      <c r="XP15" s="155" t="s">
        <v>71</v>
      </c>
      <c r="XQ15" s="155" t="s">
        <v>71</v>
      </c>
      <c r="XR15" s="155" t="s">
        <v>71</v>
      </c>
      <c r="XS15" s="155" t="s">
        <v>71</v>
      </c>
      <c r="XT15" s="155" t="s">
        <v>71</v>
      </c>
      <c r="XU15" s="155" t="s">
        <v>71</v>
      </c>
      <c r="XV15" s="155" t="s">
        <v>71</v>
      </c>
      <c r="XW15" s="155" t="s">
        <v>71</v>
      </c>
      <c r="XX15" s="155" t="s">
        <v>71</v>
      </c>
      <c r="XY15" s="155" t="s">
        <v>71</v>
      </c>
      <c r="XZ15" s="155" t="s">
        <v>71</v>
      </c>
      <c r="YA15" s="155" t="s">
        <v>71</v>
      </c>
      <c r="YB15" s="155" t="s">
        <v>71</v>
      </c>
      <c r="YC15" s="155" t="s">
        <v>71</v>
      </c>
      <c r="YD15" s="155" t="s">
        <v>71</v>
      </c>
      <c r="YE15" s="155" t="s">
        <v>71</v>
      </c>
      <c r="YF15" s="155" t="s">
        <v>71</v>
      </c>
      <c r="YG15" s="155" t="s">
        <v>71</v>
      </c>
      <c r="YH15" s="155" t="s">
        <v>71</v>
      </c>
      <c r="YI15" s="155" t="s">
        <v>71</v>
      </c>
      <c r="YJ15" s="155" t="s">
        <v>71</v>
      </c>
      <c r="YK15" s="155" t="s">
        <v>71</v>
      </c>
      <c r="YL15" s="155" t="s">
        <v>71</v>
      </c>
      <c r="YM15" s="155" t="s">
        <v>71</v>
      </c>
      <c r="YN15" s="155" t="s">
        <v>71</v>
      </c>
      <c r="YO15" s="155" t="s">
        <v>71</v>
      </c>
      <c r="YP15" s="155" t="s">
        <v>71</v>
      </c>
      <c r="YQ15" s="155" t="s">
        <v>71</v>
      </c>
      <c r="YR15" s="155" t="s">
        <v>71</v>
      </c>
      <c r="YS15" s="155" t="s">
        <v>71</v>
      </c>
      <c r="YT15" s="155" t="s">
        <v>71</v>
      </c>
      <c r="YU15" s="155" t="s">
        <v>71</v>
      </c>
      <c r="YV15" s="155" t="s">
        <v>71</v>
      </c>
      <c r="YW15" s="155" t="s">
        <v>71</v>
      </c>
      <c r="YX15" s="155" t="s">
        <v>71</v>
      </c>
      <c r="YY15" s="155" t="s">
        <v>71</v>
      </c>
      <c r="YZ15" s="155" t="s">
        <v>71</v>
      </c>
      <c r="ZA15" s="155" t="s">
        <v>71</v>
      </c>
      <c r="ZB15" s="155" t="s">
        <v>71</v>
      </c>
      <c r="ZC15" s="155" t="s">
        <v>71</v>
      </c>
      <c r="ZD15" s="155" t="s">
        <v>71</v>
      </c>
      <c r="ZE15" s="155" t="s">
        <v>71</v>
      </c>
      <c r="ZF15" s="155" t="s">
        <v>71</v>
      </c>
      <c r="ZG15" s="155" t="s">
        <v>71</v>
      </c>
      <c r="ZH15" s="155" t="s">
        <v>71</v>
      </c>
      <c r="ZI15" s="155" t="s">
        <v>71</v>
      </c>
      <c r="ZJ15" s="155" t="s">
        <v>71</v>
      </c>
      <c r="ZK15" s="155" t="s">
        <v>71</v>
      </c>
      <c r="ZL15" s="155" t="s">
        <v>71</v>
      </c>
      <c r="ZM15" s="155" t="s">
        <v>71</v>
      </c>
      <c r="ZN15" s="155" t="s">
        <v>71</v>
      </c>
      <c r="ZO15" s="155" t="s">
        <v>71</v>
      </c>
      <c r="ZP15" s="155" t="s">
        <v>71</v>
      </c>
      <c r="ZQ15" s="155" t="s">
        <v>71</v>
      </c>
      <c r="ZR15" s="155" t="s">
        <v>71</v>
      </c>
      <c r="ZS15" s="155" t="s">
        <v>71</v>
      </c>
      <c r="ZT15" s="155" t="s">
        <v>71</v>
      </c>
      <c r="ZU15" s="155" t="s">
        <v>71</v>
      </c>
      <c r="ZV15" s="155" t="s">
        <v>71</v>
      </c>
      <c r="ZW15" s="155" t="s">
        <v>71</v>
      </c>
      <c r="ZX15" s="155" t="s">
        <v>71</v>
      </c>
      <c r="ZY15" s="155" t="s">
        <v>71</v>
      </c>
      <c r="ZZ15" s="155" t="s">
        <v>71</v>
      </c>
      <c r="AAA15" s="155" t="s">
        <v>71</v>
      </c>
      <c r="AAB15" s="155" t="s">
        <v>71</v>
      </c>
      <c r="AAC15" s="155" t="s">
        <v>71</v>
      </c>
      <c r="AAD15" s="155" t="s">
        <v>71</v>
      </c>
      <c r="AAE15" s="155" t="s">
        <v>71</v>
      </c>
      <c r="AAF15" s="155" t="s">
        <v>71</v>
      </c>
      <c r="AAG15" s="155" t="s">
        <v>71</v>
      </c>
      <c r="AAH15" s="155" t="s">
        <v>71</v>
      </c>
      <c r="AAI15" s="155" t="s">
        <v>71</v>
      </c>
      <c r="AAJ15" s="155" t="s">
        <v>71</v>
      </c>
      <c r="AAK15" s="155" t="s">
        <v>71</v>
      </c>
      <c r="AAL15" s="155" t="s">
        <v>71</v>
      </c>
      <c r="AAM15" s="155" t="s">
        <v>71</v>
      </c>
      <c r="AAN15" s="155" t="s">
        <v>71</v>
      </c>
      <c r="AAO15" s="155" t="s">
        <v>71</v>
      </c>
      <c r="AAP15" s="155" t="s">
        <v>71</v>
      </c>
      <c r="AAQ15" s="155" t="s">
        <v>71</v>
      </c>
      <c r="AAR15" s="155" t="s">
        <v>71</v>
      </c>
      <c r="AAS15" s="155" t="s">
        <v>71</v>
      </c>
      <c r="AAT15" s="155" t="s">
        <v>71</v>
      </c>
      <c r="AAU15" s="155" t="s">
        <v>71</v>
      </c>
      <c r="AAV15" s="155" t="s">
        <v>71</v>
      </c>
      <c r="AAW15" s="155" t="s">
        <v>71</v>
      </c>
      <c r="AAX15" s="155" t="s">
        <v>71</v>
      </c>
      <c r="AAY15" s="155" t="s">
        <v>71</v>
      </c>
      <c r="AAZ15" s="155" t="s">
        <v>71</v>
      </c>
      <c r="ABA15" s="155" t="s">
        <v>71</v>
      </c>
      <c r="ABB15" s="155" t="s">
        <v>71</v>
      </c>
      <c r="ABC15" s="155" t="s">
        <v>71</v>
      </c>
      <c r="ABD15" s="155" t="s">
        <v>71</v>
      </c>
      <c r="ABE15" s="155" t="s">
        <v>71</v>
      </c>
      <c r="ABF15" s="155" t="s">
        <v>71</v>
      </c>
      <c r="ABG15" s="155" t="s">
        <v>71</v>
      </c>
      <c r="ABH15" s="155" t="s">
        <v>71</v>
      </c>
      <c r="ABI15" s="155" t="s">
        <v>71</v>
      </c>
      <c r="ABJ15" s="155" t="s">
        <v>71</v>
      </c>
      <c r="ABK15" s="155" t="s">
        <v>71</v>
      </c>
      <c r="ABL15" s="155" t="s">
        <v>71</v>
      </c>
      <c r="ABM15" s="155" t="s">
        <v>71</v>
      </c>
      <c r="ABN15" s="155" t="s">
        <v>71</v>
      </c>
      <c r="ABO15" s="155" t="s">
        <v>71</v>
      </c>
      <c r="ABP15" s="155" t="s">
        <v>71</v>
      </c>
      <c r="ABQ15" s="155" t="s">
        <v>71</v>
      </c>
      <c r="ABR15" s="155" t="s">
        <v>71</v>
      </c>
      <c r="ABS15" s="155" t="s">
        <v>71</v>
      </c>
      <c r="ABT15" s="155" t="s">
        <v>71</v>
      </c>
      <c r="ABU15" s="155" t="s">
        <v>71</v>
      </c>
      <c r="ABV15" s="155" t="s">
        <v>71</v>
      </c>
      <c r="ABW15" s="155" t="s">
        <v>71</v>
      </c>
      <c r="ABX15" s="155" t="s">
        <v>71</v>
      </c>
      <c r="ABY15" s="155" t="s">
        <v>71</v>
      </c>
      <c r="ABZ15" s="155" t="s">
        <v>71</v>
      </c>
      <c r="ACA15" s="155" t="s">
        <v>71</v>
      </c>
      <c r="ACB15" s="155" t="s">
        <v>71</v>
      </c>
      <c r="ACC15" s="155" t="s">
        <v>71</v>
      </c>
      <c r="ACD15" s="155" t="s">
        <v>71</v>
      </c>
      <c r="ACE15" s="155" t="s">
        <v>71</v>
      </c>
      <c r="ACF15" s="155" t="s">
        <v>71</v>
      </c>
      <c r="ACG15" s="155" t="s">
        <v>71</v>
      </c>
      <c r="ACH15" s="155" t="s">
        <v>71</v>
      </c>
      <c r="ACI15" s="155" t="s">
        <v>71</v>
      </c>
      <c r="ACJ15" s="155" t="s">
        <v>71</v>
      </c>
      <c r="ACK15" s="155" t="s">
        <v>71</v>
      </c>
      <c r="ACL15" s="155" t="s">
        <v>71</v>
      </c>
      <c r="ACM15" s="155" t="s">
        <v>71</v>
      </c>
      <c r="ACN15" s="155" t="s">
        <v>71</v>
      </c>
      <c r="ACO15" s="155" t="s">
        <v>71</v>
      </c>
      <c r="ACP15" s="155" t="s">
        <v>71</v>
      </c>
      <c r="ACQ15" s="155" t="s">
        <v>71</v>
      </c>
      <c r="ACR15" s="155" t="s">
        <v>71</v>
      </c>
      <c r="ACS15" s="155" t="s">
        <v>71</v>
      </c>
      <c r="ACT15" s="155" t="s">
        <v>71</v>
      </c>
      <c r="ACU15" s="155" t="s">
        <v>71</v>
      </c>
      <c r="ACV15" s="155" t="s">
        <v>71</v>
      </c>
      <c r="ACW15" s="155" t="s">
        <v>71</v>
      </c>
      <c r="ACX15" s="155" t="s">
        <v>71</v>
      </c>
      <c r="ACY15" s="155" t="s">
        <v>71</v>
      </c>
      <c r="ACZ15" s="155" t="s">
        <v>71</v>
      </c>
      <c r="ADA15" s="155" t="s">
        <v>71</v>
      </c>
      <c r="ADB15" s="155" t="s">
        <v>71</v>
      </c>
      <c r="ADC15" s="155" t="s">
        <v>71</v>
      </c>
      <c r="ADD15" s="155" t="s">
        <v>71</v>
      </c>
      <c r="ADE15" s="155" t="s">
        <v>71</v>
      </c>
      <c r="ADF15" s="155" t="s">
        <v>71</v>
      </c>
      <c r="ADG15" s="155" t="s">
        <v>71</v>
      </c>
      <c r="ADH15" s="155" t="s">
        <v>71</v>
      </c>
      <c r="ADI15" s="155" t="s">
        <v>71</v>
      </c>
      <c r="ADJ15" s="155" t="s">
        <v>71</v>
      </c>
      <c r="ADK15" s="155" t="s">
        <v>71</v>
      </c>
      <c r="ADL15" s="155" t="s">
        <v>71</v>
      </c>
      <c r="ADM15" s="155" t="s">
        <v>71</v>
      </c>
      <c r="ADN15" s="155" t="s">
        <v>71</v>
      </c>
      <c r="ADO15" s="155" t="s">
        <v>71</v>
      </c>
      <c r="ADP15" s="155" t="s">
        <v>71</v>
      </c>
      <c r="ADQ15" s="155" t="s">
        <v>71</v>
      </c>
      <c r="ADR15" s="155" t="s">
        <v>71</v>
      </c>
      <c r="ADS15" s="155" t="s">
        <v>71</v>
      </c>
      <c r="ADT15" s="155" t="s">
        <v>71</v>
      </c>
      <c r="ADU15" s="155" t="s">
        <v>71</v>
      </c>
      <c r="ADV15" s="155" t="s">
        <v>71</v>
      </c>
      <c r="ADW15" s="155" t="s">
        <v>71</v>
      </c>
      <c r="ADX15" s="155" t="s">
        <v>71</v>
      </c>
      <c r="ADY15" s="155" t="s">
        <v>71</v>
      </c>
      <c r="ADZ15" s="155" t="s">
        <v>71</v>
      </c>
      <c r="AEA15" s="155" t="s">
        <v>71</v>
      </c>
      <c r="AEB15" s="155" t="s">
        <v>71</v>
      </c>
      <c r="AEC15" s="155" t="s">
        <v>71</v>
      </c>
      <c r="AED15" s="155" t="s">
        <v>71</v>
      </c>
      <c r="AEE15" s="155" t="s">
        <v>71</v>
      </c>
      <c r="AEF15" s="155" t="s">
        <v>71</v>
      </c>
      <c r="AEG15" s="155" t="s">
        <v>71</v>
      </c>
      <c r="AEH15" s="155" t="s">
        <v>71</v>
      </c>
      <c r="AEI15" s="155" t="s">
        <v>71</v>
      </c>
      <c r="AEJ15" s="155" t="s">
        <v>71</v>
      </c>
      <c r="AEK15" s="155" t="s">
        <v>71</v>
      </c>
      <c r="AEL15" s="155" t="s">
        <v>71</v>
      </c>
      <c r="AEM15" s="155" t="s">
        <v>71</v>
      </c>
      <c r="AEN15" s="155" t="s">
        <v>71</v>
      </c>
      <c r="AEO15" s="155" t="s">
        <v>71</v>
      </c>
      <c r="AEP15" s="155" t="s">
        <v>71</v>
      </c>
      <c r="AEQ15" s="155" t="s">
        <v>71</v>
      </c>
      <c r="AER15" s="155" t="s">
        <v>71</v>
      </c>
      <c r="AES15" s="155" t="s">
        <v>71</v>
      </c>
      <c r="AET15" s="155" t="s">
        <v>71</v>
      </c>
      <c r="AEU15" s="155" t="s">
        <v>71</v>
      </c>
      <c r="AEV15" s="155" t="s">
        <v>71</v>
      </c>
      <c r="AEW15" s="155" t="s">
        <v>71</v>
      </c>
      <c r="AEX15" s="155" t="s">
        <v>71</v>
      </c>
      <c r="AEY15" s="155" t="s">
        <v>71</v>
      </c>
      <c r="AEZ15" s="155" t="s">
        <v>71</v>
      </c>
      <c r="AFA15" s="155" t="s">
        <v>71</v>
      </c>
      <c r="AFB15" s="155" t="s">
        <v>71</v>
      </c>
      <c r="AFC15" s="155" t="s">
        <v>71</v>
      </c>
      <c r="AFD15" s="155" t="s">
        <v>71</v>
      </c>
      <c r="AFE15" s="155" t="s">
        <v>71</v>
      </c>
      <c r="AFF15" s="155" t="s">
        <v>71</v>
      </c>
      <c r="AFG15" s="155" t="s">
        <v>71</v>
      </c>
      <c r="AFH15" s="155" t="s">
        <v>71</v>
      </c>
      <c r="AFI15" s="155" t="s">
        <v>71</v>
      </c>
      <c r="AFJ15" s="155" t="s">
        <v>71</v>
      </c>
      <c r="AFK15" s="155" t="s">
        <v>71</v>
      </c>
      <c r="AFL15" s="155" t="s">
        <v>71</v>
      </c>
      <c r="AFM15" s="155" t="s">
        <v>71</v>
      </c>
      <c r="AFN15" s="155" t="s">
        <v>71</v>
      </c>
      <c r="AFO15" s="155" t="s">
        <v>71</v>
      </c>
      <c r="AFP15" s="155" t="s">
        <v>71</v>
      </c>
      <c r="AFQ15" s="155" t="s">
        <v>71</v>
      </c>
      <c r="AFR15" s="155" t="s">
        <v>71</v>
      </c>
      <c r="AFS15" s="155" t="s">
        <v>71</v>
      </c>
      <c r="AFT15" s="155" t="s">
        <v>71</v>
      </c>
      <c r="AFU15" s="155" t="s">
        <v>71</v>
      </c>
      <c r="AFV15" s="155" t="s">
        <v>71</v>
      </c>
      <c r="AFW15" s="155" t="s">
        <v>71</v>
      </c>
      <c r="AFX15" s="155" t="s">
        <v>71</v>
      </c>
      <c r="AFY15" s="155" t="s">
        <v>71</v>
      </c>
      <c r="AFZ15" s="155" t="s">
        <v>71</v>
      </c>
      <c r="AGA15" s="155" t="s">
        <v>71</v>
      </c>
      <c r="AGB15" s="155" t="s">
        <v>71</v>
      </c>
      <c r="AGC15" s="155" t="s">
        <v>71</v>
      </c>
      <c r="AGD15" s="155" t="s">
        <v>71</v>
      </c>
      <c r="AGE15" s="155" t="s">
        <v>71</v>
      </c>
      <c r="AGF15" s="155" t="s">
        <v>71</v>
      </c>
      <c r="AGG15" s="155" t="s">
        <v>71</v>
      </c>
      <c r="AGH15" s="155" t="s">
        <v>71</v>
      </c>
      <c r="AGI15" s="155" t="s">
        <v>71</v>
      </c>
      <c r="AGJ15" s="155" t="s">
        <v>71</v>
      </c>
      <c r="AGK15" s="155" t="s">
        <v>71</v>
      </c>
      <c r="AGL15" s="155" t="s">
        <v>71</v>
      </c>
      <c r="AGM15" s="155" t="s">
        <v>71</v>
      </c>
      <c r="AGN15" s="155" t="s">
        <v>71</v>
      </c>
      <c r="AGO15" s="155" t="s">
        <v>71</v>
      </c>
      <c r="AGP15" s="155" t="s">
        <v>71</v>
      </c>
      <c r="AGQ15" s="155" t="s">
        <v>71</v>
      </c>
      <c r="AGR15" s="155" t="s">
        <v>71</v>
      </c>
      <c r="AGS15" s="155" t="s">
        <v>71</v>
      </c>
      <c r="AGT15" s="155" t="s">
        <v>71</v>
      </c>
      <c r="AGU15" s="155" t="s">
        <v>71</v>
      </c>
      <c r="AGV15" s="155" t="s">
        <v>71</v>
      </c>
      <c r="AGW15" s="155" t="s">
        <v>71</v>
      </c>
      <c r="AGX15" s="155" t="s">
        <v>71</v>
      </c>
      <c r="AGY15" s="155" t="s">
        <v>71</v>
      </c>
      <c r="AGZ15" s="155" t="s">
        <v>71</v>
      </c>
      <c r="AHA15" s="155" t="s">
        <v>71</v>
      </c>
      <c r="AHB15" s="155" t="s">
        <v>71</v>
      </c>
      <c r="AHC15" s="155" t="s">
        <v>71</v>
      </c>
      <c r="AHD15" s="155" t="s">
        <v>71</v>
      </c>
      <c r="AHE15" s="155" t="s">
        <v>71</v>
      </c>
      <c r="AHF15" s="155" t="s">
        <v>71</v>
      </c>
      <c r="AHG15" s="155" t="s">
        <v>71</v>
      </c>
      <c r="AHH15" s="155" t="s">
        <v>71</v>
      </c>
      <c r="AHI15" s="155" t="s">
        <v>71</v>
      </c>
      <c r="AHJ15" s="155" t="s">
        <v>71</v>
      </c>
      <c r="AHK15" s="155" t="s">
        <v>71</v>
      </c>
      <c r="AHL15" s="155" t="s">
        <v>71</v>
      </c>
      <c r="AHM15" s="155" t="s">
        <v>71</v>
      </c>
      <c r="AHN15" s="155" t="s">
        <v>71</v>
      </c>
      <c r="AHO15" s="155" t="s">
        <v>71</v>
      </c>
      <c r="AHP15" s="155" t="s">
        <v>71</v>
      </c>
      <c r="AHQ15" s="155" t="s">
        <v>71</v>
      </c>
      <c r="AHR15" s="155" t="s">
        <v>71</v>
      </c>
      <c r="AHS15" s="155" t="s">
        <v>71</v>
      </c>
      <c r="AHT15" s="155" t="s">
        <v>71</v>
      </c>
      <c r="AHU15" s="155" t="s">
        <v>71</v>
      </c>
      <c r="AHV15" s="155" t="s">
        <v>71</v>
      </c>
      <c r="AHW15" s="155" t="s">
        <v>71</v>
      </c>
      <c r="AHX15" s="155" t="s">
        <v>71</v>
      </c>
      <c r="AHY15" s="155" t="s">
        <v>71</v>
      </c>
      <c r="AHZ15" s="155" t="s">
        <v>71</v>
      </c>
      <c r="AIA15" s="155" t="s">
        <v>71</v>
      </c>
      <c r="AIB15" s="155" t="s">
        <v>71</v>
      </c>
      <c r="AIC15" s="155" t="s">
        <v>71</v>
      </c>
      <c r="AID15" s="155" t="s">
        <v>71</v>
      </c>
      <c r="AIE15" s="155" t="s">
        <v>71</v>
      </c>
      <c r="AIF15" s="155" t="s">
        <v>71</v>
      </c>
      <c r="AIG15" s="155" t="s">
        <v>71</v>
      </c>
      <c r="AIH15" s="155" t="s">
        <v>71</v>
      </c>
      <c r="AII15" s="155" t="s">
        <v>71</v>
      </c>
      <c r="AIJ15" s="155" t="s">
        <v>71</v>
      </c>
      <c r="AIK15" s="155" t="s">
        <v>71</v>
      </c>
      <c r="AIL15" s="155" t="s">
        <v>71</v>
      </c>
      <c r="AIM15" s="155" t="s">
        <v>71</v>
      </c>
      <c r="AIN15" s="155" t="s">
        <v>71</v>
      </c>
      <c r="AIO15" s="155" t="s">
        <v>71</v>
      </c>
      <c r="AIP15" s="155" t="s">
        <v>71</v>
      </c>
      <c r="AIQ15" s="155" t="s">
        <v>71</v>
      </c>
      <c r="AIR15" s="155" t="s">
        <v>71</v>
      </c>
      <c r="AIS15" s="155" t="s">
        <v>71</v>
      </c>
      <c r="AIT15" s="155" t="s">
        <v>71</v>
      </c>
      <c r="AIU15" s="155" t="s">
        <v>71</v>
      </c>
      <c r="AIV15" s="155" t="s">
        <v>71</v>
      </c>
      <c r="AIW15" s="155" t="s">
        <v>71</v>
      </c>
      <c r="AIX15" s="155" t="s">
        <v>71</v>
      </c>
      <c r="AIY15" s="155" t="s">
        <v>71</v>
      </c>
      <c r="AIZ15" s="155" t="s">
        <v>71</v>
      </c>
      <c r="AJA15" s="155" t="s">
        <v>71</v>
      </c>
      <c r="AJB15" s="155" t="s">
        <v>71</v>
      </c>
      <c r="AJC15" s="155" t="s">
        <v>71</v>
      </c>
      <c r="AJD15" s="155" t="s">
        <v>71</v>
      </c>
      <c r="AJE15" s="155" t="s">
        <v>71</v>
      </c>
      <c r="AJF15" s="155" t="s">
        <v>71</v>
      </c>
      <c r="AJG15" s="155" t="s">
        <v>71</v>
      </c>
      <c r="AJH15" s="155" t="s">
        <v>71</v>
      </c>
      <c r="AJI15" s="155" t="s">
        <v>71</v>
      </c>
      <c r="AJJ15" s="155" t="s">
        <v>71</v>
      </c>
      <c r="AJK15" s="155" t="s">
        <v>71</v>
      </c>
      <c r="AJL15" s="155" t="s">
        <v>71</v>
      </c>
      <c r="AJM15" s="155" t="s">
        <v>71</v>
      </c>
      <c r="AJN15" s="155" t="s">
        <v>71</v>
      </c>
      <c r="AJO15" s="155" t="s">
        <v>71</v>
      </c>
      <c r="AJP15" s="155" t="s">
        <v>71</v>
      </c>
      <c r="AJQ15" s="155" t="s">
        <v>71</v>
      </c>
      <c r="AJR15" s="155" t="s">
        <v>71</v>
      </c>
      <c r="AJS15" s="155" t="s">
        <v>71</v>
      </c>
      <c r="AJT15" s="155" t="s">
        <v>71</v>
      </c>
      <c r="AJU15" s="155" t="s">
        <v>71</v>
      </c>
      <c r="AJV15" s="155" t="s">
        <v>71</v>
      </c>
      <c r="AJW15" s="155" t="s">
        <v>71</v>
      </c>
      <c r="AJX15" s="155" t="s">
        <v>71</v>
      </c>
      <c r="AJY15" s="155" t="s">
        <v>71</v>
      </c>
      <c r="AJZ15" s="155" t="s">
        <v>71</v>
      </c>
      <c r="AKA15" s="155" t="s">
        <v>71</v>
      </c>
      <c r="AKB15" s="155" t="s">
        <v>71</v>
      </c>
      <c r="AKC15" s="155" t="s">
        <v>71</v>
      </c>
      <c r="AKD15" s="155" t="s">
        <v>71</v>
      </c>
      <c r="AKE15" s="155" t="s">
        <v>71</v>
      </c>
      <c r="AKF15" s="155" t="s">
        <v>71</v>
      </c>
      <c r="AKG15" s="155" t="s">
        <v>71</v>
      </c>
      <c r="AKH15" s="155" t="s">
        <v>71</v>
      </c>
      <c r="AKI15" s="155" t="s">
        <v>71</v>
      </c>
      <c r="AKJ15" s="155" t="s">
        <v>71</v>
      </c>
      <c r="AKK15" s="155" t="s">
        <v>71</v>
      </c>
      <c r="AKL15" s="155" t="s">
        <v>71</v>
      </c>
      <c r="AKM15" s="155" t="s">
        <v>71</v>
      </c>
      <c r="AKN15" s="155" t="s">
        <v>71</v>
      </c>
      <c r="AKO15" s="155" t="s">
        <v>71</v>
      </c>
      <c r="AKP15" s="155" t="s">
        <v>71</v>
      </c>
      <c r="AKQ15" s="155" t="s">
        <v>71</v>
      </c>
      <c r="AKR15" s="155" t="s">
        <v>71</v>
      </c>
      <c r="AKS15" s="155" t="s">
        <v>71</v>
      </c>
      <c r="AKT15" s="155" t="s">
        <v>71</v>
      </c>
      <c r="AKU15" s="155" t="s">
        <v>71</v>
      </c>
      <c r="AKV15" s="155" t="s">
        <v>71</v>
      </c>
      <c r="AKW15" s="155" t="s">
        <v>71</v>
      </c>
      <c r="AKX15" s="155" t="s">
        <v>71</v>
      </c>
      <c r="AKY15" s="155" t="s">
        <v>71</v>
      </c>
      <c r="AKZ15" s="155" t="s">
        <v>71</v>
      </c>
      <c r="ALA15" s="155" t="s">
        <v>71</v>
      </c>
      <c r="ALB15" s="155" t="s">
        <v>71</v>
      </c>
      <c r="ALC15" s="155" t="s">
        <v>71</v>
      </c>
      <c r="ALD15" s="155" t="s">
        <v>71</v>
      </c>
      <c r="ALE15" s="155" t="s">
        <v>71</v>
      </c>
      <c r="ALF15" s="155" t="s">
        <v>71</v>
      </c>
      <c r="ALG15" s="155" t="s">
        <v>71</v>
      </c>
      <c r="ALH15" s="155" t="s">
        <v>71</v>
      </c>
      <c r="ALI15" s="155" t="s">
        <v>71</v>
      </c>
      <c r="ALJ15" s="155" t="s">
        <v>71</v>
      </c>
      <c r="ALK15" s="155" t="s">
        <v>71</v>
      </c>
      <c r="ALL15" s="155" t="s">
        <v>71</v>
      </c>
      <c r="ALM15" s="155" t="s">
        <v>71</v>
      </c>
      <c r="ALN15" s="155" t="s">
        <v>71</v>
      </c>
      <c r="ALO15" s="155" t="s">
        <v>71</v>
      </c>
      <c r="ALP15" s="155" t="s">
        <v>71</v>
      </c>
      <c r="ALQ15" s="155" t="s">
        <v>71</v>
      </c>
      <c r="ALR15" s="155" t="s">
        <v>71</v>
      </c>
      <c r="ALS15" s="155" t="s">
        <v>71</v>
      </c>
      <c r="ALT15" s="155" t="s">
        <v>71</v>
      </c>
      <c r="ALU15" s="155" t="s">
        <v>71</v>
      </c>
      <c r="ALV15" s="155" t="s">
        <v>71</v>
      </c>
      <c r="ALW15" s="155" t="s">
        <v>71</v>
      </c>
      <c r="ALX15" s="155" t="s">
        <v>71</v>
      </c>
      <c r="ALY15" s="155" t="s">
        <v>71</v>
      </c>
      <c r="ALZ15" s="155" t="s">
        <v>71</v>
      </c>
      <c r="AMA15" s="155" t="s">
        <v>71</v>
      </c>
      <c r="AMB15" s="155" t="s">
        <v>71</v>
      </c>
      <c r="AMC15" s="155" t="s">
        <v>71</v>
      </c>
      <c r="AMD15" s="155" t="s">
        <v>71</v>
      </c>
      <c r="AME15" s="155" t="s">
        <v>71</v>
      </c>
      <c r="AMF15" s="155" t="s">
        <v>71</v>
      </c>
      <c r="AMG15" s="155" t="s">
        <v>71</v>
      </c>
      <c r="AMH15" s="155" t="s">
        <v>71</v>
      </c>
      <c r="AMI15" s="155" t="s">
        <v>71</v>
      </c>
      <c r="AMJ15" s="155" t="s">
        <v>71</v>
      </c>
      <c r="AMK15" s="155" t="s">
        <v>71</v>
      </c>
      <c r="AML15" s="155" t="s">
        <v>71</v>
      </c>
      <c r="AMM15" s="155" t="s">
        <v>71</v>
      </c>
      <c r="AMN15" s="155" t="s">
        <v>71</v>
      </c>
      <c r="AMO15" s="155" t="s">
        <v>71</v>
      </c>
      <c r="AMP15" s="155" t="s">
        <v>71</v>
      </c>
    </row>
    <row r="16" spans="1:1030" s="17" customFormat="1" ht="50.1" customHeight="1">
      <c r="A16" s="351">
        <v>3</v>
      </c>
      <c r="B16" s="300" t="s">
        <v>49</v>
      </c>
      <c r="C16" s="289" t="s">
        <v>50</v>
      </c>
      <c r="D16" s="302" t="s">
        <v>51</v>
      </c>
      <c r="E16" s="289" t="s">
        <v>52</v>
      </c>
      <c r="F16" s="296" t="s">
        <v>41</v>
      </c>
      <c r="G16" s="352">
        <v>0.9</v>
      </c>
      <c r="H16" s="142" t="s">
        <v>53</v>
      </c>
      <c r="I16" s="143">
        <v>18</v>
      </c>
      <c r="J16" s="144">
        <v>132</v>
      </c>
      <c r="K16" s="144">
        <v>152</v>
      </c>
      <c r="L16" s="144">
        <v>64</v>
      </c>
      <c r="M16" s="144">
        <v>129</v>
      </c>
      <c r="N16" s="145">
        <v>153</v>
      </c>
      <c r="O16" s="146">
        <v>133</v>
      </c>
      <c r="P16" s="146">
        <v>22</v>
      </c>
      <c r="Q16" s="146">
        <v>84</v>
      </c>
      <c r="R16" s="146">
        <v>131</v>
      </c>
      <c r="S16" s="146">
        <v>210</v>
      </c>
      <c r="T16" s="146">
        <v>110</v>
      </c>
      <c r="U16" s="146">
        <v>137</v>
      </c>
      <c r="V16" s="146">
        <v>246</v>
      </c>
      <c r="W16" s="146">
        <v>118</v>
      </c>
      <c r="X16" s="146">
        <v>89</v>
      </c>
      <c r="Y16" s="146">
        <v>99</v>
      </c>
      <c r="Z16" s="146">
        <v>158</v>
      </c>
      <c r="AA16" s="146">
        <v>146</v>
      </c>
      <c r="AB16" s="146">
        <v>264</v>
      </c>
      <c r="AC16" s="146">
        <v>179</v>
      </c>
      <c r="AD16" s="146">
        <v>88</v>
      </c>
      <c r="AE16" s="304">
        <f>IFERROR(SUM(I16:AD16)/SUM(I17:AD17),0)</f>
        <v>0.98996886890349356</v>
      </c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  <c r="IT16" s="156"/>
      <c r="IU16" s="156"/>
      <c r="IV16" s="156"/>
      <c r="IW16" s="156"/>
      <c r="IX16" s="156"/>
      <c r="IY16" s="156"/>
      <c r="IZ16" s="156"/>
      <c r="JA16" s="156"/>
      <c r="JB16" s="156"/>
      <c r="JC16" s="156"/>
      <c r="JD16" s="156"/>
      <c r="JE16" s="156"/>
      <c r="JF16" s="156"/>
      <c r="JG16" s="156"/>
      <c r="JH16" s="156"/>
      <c r="JI16" s="156"/>
      <c r="JJ16" s="156"/>
      <c r="JK16" s="156"/>
      <c r="JL16" s="156"/>
      <c r="JM16" s="156"/>
      <c r="JN16" s="156"/>
      <c r="JO16" s="156"/>
      <c r="JP16" s="156"/>
      <c r="JQ16" s="156"/>
      <c r="JR16" s="156"/>
      <c r="JS16" s="156"/>
      <c r="JT16" s="156"/>
      <c r="JU16" s="156"/>
      <c r="JV16" s="156"/>
      <c r="JW16" s="156"/>
      <c r="JX16" s="156"/>
      <c r="JY16" s="156"/>
      <c r="JZ16" s="156"/>
      <c r="KA16" s="156"/>
      <c r="KB16" s="156"/>
      <c r="KC16" s="156"/>
      <c r="KD16" s="156"/>
      <c r="KE16" s="156"/>
      <c r="KF16" s="156"/>
      <c r="KG16" s="156"/>
      <c r="KH16" s="156"/>
      <c r="KI16" s="156"/>
      <c r="KJ16" s="156"/>
      <c r="KK16" s="156"/>
      <c r="KL16" s="156"/>
      <c r="KM16" s="156"/>
      <c r="KN16" s="156"/>
      <c r="KO16" s="156"/>
      <c r="KP16" s="156"/>
      <c r="KQ16" s="156"/>
      <c r="KR16" s="156"/>
      <c r="KS16" s="156"/>
      <c r="KT16" s="156"/>
      <c r="KU16" s="156"/>
      <c r="KV16" s="156"/>
      <c r="KW16" s="156"/>
      <c r="KX16" s="156"/>
      <c r="KY16" s="156"/>
      <c r="KZ16" s="156"/>
      <c r="LA16" s="156"/>
      <c r="LB16" s="156"/>
      <c r="LC16" s="156"/>
      <c r="LD16" s="156"/>
      <c r="LE16" s="156"/>
      <c r="LF16" s="156"/>
      <c r="LG16" s="156"/>
      <c r="LH16" s="156"/>
      <c r="LI16" s="156"/>
      <c r="LJ16" s="156"/>
      <c r="LK16" s="156"/>
      <c r="LL16" s="156"/>
      <c r="LM16" s="156"/>
      <c r="LN16" s="156"/>
      <c r="LO16" s="156"/>
      <c r="LP16" s="156"/>
      <c r="LQ16" s="156"/>
      <c r="LR16" s="156"/>
      <c r="LS16" s="156"/>
      <c r="LT16" s="156"/>
      <c r="LU16" s="156"/>
      <c r="LV16" s="156"/>
      <c r="LW16" s="156"/>
      <c r="LX16" s="156"/>
      <c r="LY16" s="156"/>
      <c r="LZ16" s="156"/>
      <c r="MA16" s="156"/>
      <c r="MB16" s="156"/>
      <c r="MC16" s="156"/>
      <c r="MD16" s="156"/>
      <c r="ME16" s="156"/>
      <c r="MF16" s="156"/>
      <c r="MG16" s="156"/>
      <c r="MH16" s="156"/>
      <c r="MI16" s="156"/>
      <c r="MJ16" s="156"/>
      <c r="MK16" s="156"/>
      <c r="ML16" s="156"/>
      <c r="MM16" s="156"/>
      <c r="MN16" s="156"/>
      <c r="MO16" s="156"/>
      <c r="MP16" s="156"/>
      <c r="MQ16" s="156"/>
      <c r="MR16" s="156"/>
      <c r="MS16" s="156"/>
      <c r="MT16" s="156"/>
      <c r="MU16" s="156"/>
      <c r="MV16" s="156"/>
      <c r="MW16" s="156"/>
      <c r="MX16" s="156"/>
      <c r="MY16" s="156"/>
      <c r="MZ16" s="156"/>
      <c r="NA16" s="156"/>
      <c r="NB16" s="156"/>
      <c r="NC16" s="156"/>
      <c r="ND16" s="156"/>
      <c r="NE16" s="156"/>
      <c r="NF16" s="156"/>
      <c r="NG16" s="156"/>
      <c r="NH16" s="156"/>
      <c r="NI16" s="156"/>
      <c r="NJ16" s="156"/>
      <c r="NK16" s="156"/>
      <c r="NL16" s="156"/>
      <c r="NM16" s="156"/>
      <c r="NN16" s="156"/>
      <c r="NO16" s="156"/>
      <c r="NP16" s="156"/>
      <c r="NQ16" s="156"/>
      <c r="NR16" s="156"/>
      <c r="NS16" s="156"/>
      <c r="NT16" s="156"/>
      <c r="NU16" s="156"/>
      <c r="NV16" s="156"/>
      <c r="NW16" s="156"/>
      <c r="NX16" s="156"/>
      <c r="NY16" s="156"/>
      <c r="NZ16" s="156"/>
      <c r="OA16" s="156"/>
      <c r="OB16" s="156"/>
      <c r="OC16" s="156"/>
      <c r="OD16" s="156"/>
      <c r="OE16" s="156"/>
      <c r="OF16" s="156"/>
      <c r="OG16" s="156"/>
      <c r="OH16" s="156"/>
      <c r="OI16" s="156"/>
      <c r="OJ16" s="156"/>
      <c r="OK16" s="156"/>
      <c r="OL16" s="156"/>
      <c r="OM16" s="156"/>
      <c r="ON16" s="156"/>
      <c r="OO16" s="156"/>
      <c r="OP16" s="156"/>
      <c r="OQ16" s="156"/>
      <c r="OR16" s="156"/>
      <c r="OS16" s="156"/>
      <c r="OT16" s="156"/>
      <c r="OU16" s="156"/>
      <c r="OV16" s="156"/>
      <c r="OW16" s="156"/>
      <c r="OX16" s="156"/>
      <c r="OY16" s="156"/>
      <c r="OZ16" s="156"/>
      <c r="PA16" s="156"/>
      <c r="PB16" s="156"/>
      <c r="PC16" s="156"/>
      <c r="PD16" s="156"/>
      <c r="PE16" s="156"/>
      <c r="PF16" s="156"/>
      <c r="PG16" s="156"/>
      <c r="PH16" s="156"/>
      <c r="PI16" s="156"/>
      <c r="PJ16" s="156"/>
      <c r="PK16" s="156"/>
      <c r="PL16" s="156"/>
      <c r="PM16" s="156"/>
      <c r="PN16" s="156"/>
      <c r="PO16" s="156"/>
      <c r="PP16" s="156"/>
      <c r="PQ16" s="156"/>
      <c r="PR16" s="156"/>
      <c r="PS16" s="156"/>
      <c r="PT16" s="156"/>
      <c r="PU16" s="156"/>
      <c r="PV16" s="156"/>
      <c r="PW16" s="156"/>
      <c r="PX16" s="156"/>
      <c r="PY16" s="156"/>
      <c r="PZ16" s="156"/>
      <c r="QA16" s="156"/>
      <c r="QB16" s="156"/>
      <c r="QC16" s="156"/>
      <c r="QD16" s="156"/>
      <c r="QE16" s="156"/>
      <c r="QF16" s="156"/>
      <c r="QG16" s="156"/>
      <c r="QH16" s="156"/>
      <c r="QI16" s="156"/>
      <c r="QJ16" s="156"/>
      <c r="QK16" s="156"/>
      <c r="QL16" s="156"/>
      <c r="QM16" s="156"/>
      <c r="QN16" s="156"/>
      <c r="QO16" s="156"/>
      <c r="QP16" s="156"/>
      <c r="QQ16" s="156"/>
      <c r="QR16" s="156"/>
      <c r="QS16" s="156"/>
      <c r="QT16" s="156"/>
      <c r="QU16" s="156"/>
      <c r="QV16" s="156"/>
      <c r="QW16" s="156"/>
      <c r="QX16" s="156"/>
      <c r="QY16" s="156"/>
      <c r="QZ16" s="156"/>
      <c r="RA16" s="156"/>
      <c r="RB16" s="156"/>
      <c r="RC16" s="156"/>
      <c r="RD16" s="156"/>
      <c r="RE16" s="156"/>
      <c r="RF16" s="156"/>
      <c r="RG16" s="156"/>
      <c r="RH16" s="156"/>
      <c r="RI16" s="156"/>
      <c r="RJ16" s="156"/>
      <c r="RK16" s="156"/>
      <c r="RL16" s="156"/>
      <c r="RM16" s="156"/>
      <c r="RN16" s="156"/>
      <c r="RO16" s="156"/>
      <c r="RP16" s="156"/>
      <c r="RQ16" s="156"/>
      <c r="RR16" s="156"/>
      <c r="RS16" s="156"/>
      <c r="RT16" s="156"/>
      <c r="RU16" s="156"/>
      <c r="RV16" s="156"/>
      <c r="RW16" s="156"/>
      <c r="RX16" s="156"/>
      <c r="RY16" s="156"/>
      <c r="RZ16" s="156"/>
      <c r="SA16" s="156"/>
      <c r="SB16" s="156"/>
      <c r="SC16" s="156"/>
      <c r="SD16" s="156"/>
      <c r="SE16" s="156"/>
      <c r="SF16" s="156"/>
      <c r="SG16" s="156"/>
      <c r="SH16" s="156"/>
      <c r="SI16" s="156"/>
      <c r="SJ16" s="156"/>
      <c r="SK16" s="156"/>
      <c r="SL16" s="156"/>
      <c r="SM16" s="156"/>
      <c r="SN16" s="156"/>
      <c r="SO16" s="156"/>
      <c r="SP16" s="156"/>
      <c r="SQ16" s="156"/>
      <c r="SR16" s="156"/>
      <c r="SS16" s="156"/>
      <c r="ST16" s="156"/>
      <c r="SU16" s="156"/>
      <c r="SV16" s="156"/>
      <c r="SW16" s="156"/>
      <c r="SX16" s="156"/>
      <c r="SY16" s="156"/>
      <c r="SZ16" s="156"/>
      <c r="TA16" s="156"/>
      <c r="TB16" s="156"/>
      <c r="TC16" s="156"/>
      <c r="TD16" s="156"/>
      <c r="TE16" s="156"/>
      <c r="TF16" s="156"/>
      <c r="TG16" s="156"/>
      <c r="TH16" s="156"/>
      <c r="TI16" s="156"/>
      <c r="TJ16" s="156"/>
      <c r="TK16" s="156"/>
      <c r="TL16" s="156"/>
      <c r="TM16" s="156"/>
      <c r="TN16" s="156"/>
      <c r="TO16" s="156"/>
      <c r="TP16" s="156"/>
      <c r="TQ16" s="156"/>
      <c r="TR16" s="156"/>
      <c r="TS16" s="156"/>
      <c r="TT16" s="156"/>
      <c r="TU16" s="156"/>
      <c r="TV16" s="156"/>
      <c r="TW16" s="156"/>
      <c r="TX16" s="156"/>
      <c r="TY16" s="156"/>
      <c r="TZ16" s="156"/>
      <c r="UA16" s="156"/>
      <c r="UB16" s="156"/>
      <c r="UC16" s="156"/>
      <c r="UD16" s="156"/>
      <c r="UE16" s="156"/>
      <c r="UF16" s="156"/>
      <c r="UG16" s="156"/>
      <c r="UH16" s="156"/>
      <c r="UI16" s="156"/>
      <c r="UJ16" s="156"/>
      <c r="UK16" s="156"/>
      <c r="UL16" s="156"/>
      <c r="UM16" s="156"/>
      <c r="UN16" s="156"/>
      <c r="UO16" s="156"/>
      <c r="UP16" s="156"/>
      <c r="UQ16" s="156"/>
      <c r="UR16" s="156"/>
      <c r="US16" s="156"/>
      <c r="UT16" s="156"/>
      <c r="UU16" s="156"/>
      <c r="UV16" s="156"/>
      <c r="UW16" s="156"/>
      <c r="UX16" s="156"/>
      <c r="UY16" s="156"/>
      <c r="UZ16" s="156"/>
      <c r="VA16" s="156"/>
      <c r="VB16" s="156"/>
      <c r="VC16" s="156"/>
      <c r="VD16" s="156"/>
      <c r="VE16" s="156"/>
      <c r="VF16" s="156"/>
      <c r="VG16" s="156"/>
      <c r="VH16" s="156"/>
      <c r="VI16" s="156"/>
      <c r="VJ16" s="156"/>
      <c r="VK16" s="156"/>
      <c r="VL16" s="156"/>
      <c r="VM16" s="156"/>
      <c r="VN16" s="156"/>
      <c r="VO16" s="156"/>
      <c r="VP16" s="156"/>
      <c r="VQ16" s="156"/>
      <c r="VR16" s="156"/>
      <c r="VS16" s="156"/>
      <c r="VT16" s="156"/>
      <c r="VU16" s="156"/>
      <c r="VV16" s="156"/>
      <c r="VW16" s="156"/>
      <c r="VX16" s="156"/>
      <c r="VY16" s="156"/>
      <c r="VZ16" s="156"/>
      <c r="WA16" s="156"/>
      <c r="WB16" s="156"/>
      <c r="WC16" s="156"/>
      <c r="WD16" s="156"/>
      <c r="WE16" s="156"/>
      <c r="WF16" s="156"/>
      <c r="WG16" s="156"/>
      <c r="WH16" s="156"/>
      <c r="WI16" s="156"/>
      <c r="WJ16" s="156"/>
      <c r="WK16" s="156"/>
      <c r="WL16" s="156"/>
      <c r="WM16" s="156"/>
      <c r="WN16" s="156"/>
      <c r="WO16" s="156"/>
      <c r="WP16" s="156"/>
      <c r="WQ16" s="156"/>
      <c r="WR16" s="156"/>
      <c r="WS16" s="156"/>
      <c r="WT16" s="156"/>
      <c r="WU16" s="156"/>
      <c r="WV16" s="156"/>
      <c r="WW16" s="156"/>
      <c r="WX16" s="156"/>
      <c r="WY16" s="156"/>
      <c r="WZ16" s="156"/>
      <c r="XA16" s="156"/>
      <c r="XB16" s="156"/>
      <c r="XC16" s="156"/>
      <c r="XD16" s="156"/>
      <c r="XE16" s="156"/>
      <c r="XF16" s="156"/>
      <c r="XG16" s="156"/>
      <c r="XH16" s="156"/>
      <c r="XI16" s="156"/>
      <c r="XJ16" s="156"/>
      <c r="XK16" s="156"/>
      <c r="XL16" s="156"/>
      <c r="XM16" s="156"/>
      <c r="XN16" s="156"/>
      <c r="XO16" s="156"/>
      <c r="XP16" s="156"/>
      <c r="XQ16" s="156"/>
      <c r="XR16" s="156"/>
      <c r="XS16" s="156"/>
      <c r="XT16" s="156"/>
      <c r="XU16" s="156"/>
      <c r="XV16" s="156"/>
      <c r="XW16" s="156"/>
      <c r="XX16" s="156"/>
      <c r="XY16" s="156"/>
      <c r="XZ16" s="156"/>
      <c r="YA16" s="156"/>
      <c r="YB16" s="156"/>
      <c r="YC16" s="156"/>
      <c r="YD16" s="156"/>
      <c r="YE16" s="156"/>
      <c r="YF16" s="156"/>
      <c r="YG16" s="156"/>
      <c r="YH16" s="156"/>
      <c r="YI16" s="156"/>
      <c r="YJ16" s="156"/>
      <c r="YK16" s="156"/>
      <c r="YL16" s="156"/>
      <c r="YM16" s="156"/>
      <c r="YN16" s="156"/>
      <c r="YO16" s="156"/>
      <c r="YP16" s="156"/>
      <c r="YQ16" s="156"/>
      <c r="YR16" s="156"/>
      <c r="YS16" s="156"/>
      <c r="YT16" s="156"/>
      <c r="YU16" s="156"/>
      <c r="YV16" s="156"/>
      <c r="YW16" s="156"/>
      <c r="YX16" s="156"/>
      <c r="YY16" s="156"/>
      <c r="YZ16" s="156"/>
      <c r="ZA16" s="156"/>
      <c r="ZB16" s="156"/>
      <c r="ZC16" s="156"/>
      <c r="ZD16" s="156"/>
      <c r="ZE16" s="156"/>
      <c r="ZF16" s="156"/>
      <c r="ZG16" s="156"/>
      <c r="ZH16" s="156"/>
      <c r="ZI16" s="156"/>
      <c r="ZJ16" s="156"/>
      <c r="ZK16" s="156"/>
      <c r="ZL16" s="156"/>
      <c r="ZM16" s="156"/>
      <c r="ZN16" s="156"/>
      <c r="ZO16" s="156"/>
      <c r="ZP16" s="156"/>
      <c r="ZQ16" s="156"/>
      <c r="ZR16" s="156"/>
      <c r="ZS16" s="156"/>
      <c r="ZT16" s="156"/>
      <c r="ZU16" s="156"/>
      <c r="ZV16" s="156"/>
      <c r="ZW16" s="156"/>
      <c r="ZX16" s="156"/>
      <c r="ZY16" s="156"/>
      <c r="ZZ16" s="156"/>
      <c r="AAA16" s="156"/>
      <c r="AAB16" s="156"/>
      <c r="AAC16" s="156"/>
      <c r="AAD16" s="156"/>
      <c r="AAE16" s="156"/>
      <c r="AAF16" s="156"/>
      <c r="AAG16" s="156"/>
      <c r="AAH16" s="156"/>
      <c r="AAI16" s="156"/>
      <c r="AAJ16" s="156"/>
      <c r="AAK16" s="156"/>
      <c r="AAL16" s="156"/>
      <c r="AAM16" s="156"/>
      <c r="AAN16" s="156"/>
      <c r="AAO16" s="156"/>
      <c r="AAP16" s="156"/>
      <c r="AAQ16" s="156"/>
      <c r="AAR16" s="156"/>
      <c r="AAS16" s="156"/>
      <c r="AAT16" s="156"/>
      <c r="AAU16" s="156"/>
      <c r="AAV16" s="156"/>
      <c r="AAW16" s="156"/>
      <c r="AAX16" s="156"/>
      <c r="AAY16" s="156"/>
      <c r="AAZ16" s="156"/>
      <c r="ABA16" s="156"/>
      <c r="ABB16" s="156"/>
      <c r="ABC16" s="156"/>
      <c r="ABD16" s="156"/>
      <c r="ABE16" s="156"/>
      <c r="ABF16" s="156"/>
      <c r="ABG16" s="156"/>
      <c r="ABH16" s="156"/>
      <c r="ABI16" s="156"/>
      <c r="ABJ16" s="156"/>
      <c r="ABK16" s="156"/>
      <c r="ABL16" s="156"/>
      <c r="ABM16" s="156"/>
      <c r="ABN16" s="156"/>
      <c r="ABO16" s="156"/>
      <c r="ABP16" s="156"/>
      <c r="ABQ16" s="156"/>
      <c r="ABR16" s="156"/>
      <c r="ABS16" s="156"/>
      <c r="ABT16" s="156"/>
      <c r="ABU16" s="156"/>
      <c r="ABV16" s="156"/>
      <c r="ABW16" s="156"/>
      <c r="ABX16" s="156"/>
      <c r="ABY16" s="156"/>
      <c r="ABZ16" s="156"/>
      <c r="ACA16" s="156"/>
      <c r="ACB16" s="156"/>
      <c r="ACC16" s="156"/>
      <c r="ACD16" s="156"/>
      <c r="ACE16" s="156"/>
      <c r="ACF16" s="156"/>
      <c r="ACG16" s="156"/>
      <c r="ACH16" s="156"/>
      <c r="ACI16" s="156"/>
      <c r="ACJ16" s="156"/>
      <c r="ACK16" s="156"/>
      <c r="ACL16" s="156"/>
      <c r="ACM16" s="156"/>
      <c r="ACN16" s="156"/>
      <c r="ACO16" s="156"/>
      <c r="ACP16" s="156"/>
      <c r="ACQ16" s="156"/>
      <c r="ACR16" s="156"/>
      <c r="ACS16" s="156"/>
      <c r="ACT16" s="156"/>
      <c r="ACU16" s="156"/>
      <c r="ACV16" s="156"/>
      <c r="ACW16" s="156"/>
      <c r="ACX16" s="156"/>
      <c r="ACY16" s="156"/>
      <c r="ACZ16" s="156"/>
      <c r="ADA16" s="156"/>
      <c r="ADB16" s="156"/>
      <c r="ADC16" s="156"/>
      <c r="ADD16" s="156"/>
      <c r="ADE16" s="156"/>
      <c r="ADF16" s="156"/>
      <c r="ADG16" s="156"/>
      <c r="ADH16" s="156"/>
      <c r="ADI16" s="156"/>
      <c r="ADJ16" s="156"/>
      <c r="ADK16" s="156"/>
      <c r="ADL16" s="156"/>
      <c r="ADM16" s="156"/>
      <c r="ADN16" s="156"/>
      <c r="ADO16" s="156"/>
      <c r="ADP16" s="156"/>
      <c r="ADQ16" s="156"/>
      <c r="ADR16" s="156"/>
      <c r="ADS16" s="156"/>
      <c r="ADT16" s="156"/>
      <c r="ADU16" s="156"/>
      <c r="ADV16" s="156"/>
      <c r="ADW16" s="156"/>
      <c r="ADX16" s="156"/>
      <c r="ADY16" s="156"/>
      <c r="ADZ16" s="156"/>
      <c r="AEA16" s="156"/>
      <c r="AEB16" s="156"/>
      <c r="AEC16" s="156"/>
      <c r="AED16" s="156"/>
      <c r="AEE16" s="156"/>
      <c r="AEF16" s="156"/>
      <c r="AEG16" s="156"/>
      <c r="AEH16" s="156"/>
      <c r="AEI16" s="156"/>
      <c r="AEJ16" s="156"/>
      <c r="AEK16" s="156"/>
      <c r="AEL16" s="156"/>
      <c r="AEM16" s="156"/>
      <c r="AEN16" s="156"/>
      <c r="AEO16" s="156"/>
      <c r="AEP16" s="156"/>
      <c r="AEQ16" s="156"/>
      <c r="AER16" s="156"/>
      <c r="AES16" s="156"/>
      <c r="AET16" s="156"/>
      <c r="AEU16" s="156"/>
      <c r="AEV16" s="156"/>
      <c r="AEW16" s="156"/>
      <c r="AEX16" s="156"/>
      <c r="AEY16" s="156"/>
      <c r="AEZ16" s="156"/>
      <c r="AFA16" s="156"/>
      <c r="AFB16" s="156"/>
      <c r="AFC16" s="156"/>
      <c r="AFD16" s="156"/>
      <c r="AFE16" s="156"/>
      <c r="AFF16" s="156"/>
      <c r="AFG16" s="156"/>
      <c r="AFH16" s="156"/>
      <c r="AFI16" s="156"/>
      <c r="AFJ16" s="156"/>
      <c r="AFK16" s="156"/>
      <c r="AFL16" s="156"/>
      <c r="AFM16" s="156"/>
      <c r="AFN16" s="156"/>
      <c r="AFO16" s="156"/>
      <c r="AFP16" s="156"/>
      <c r="AFQ16" s="156"/>
      <c r="AFR16" s="156"/>
      <c r="AFS16" s="156"/>
      <c r="AFT16" s="156"/>
      <c r="AFU16" s="156"/>
      <c r="AFV16" s="156"/>
      <c r="AFW16" s="156"/>
      <c r="AFX16" s="156"/>
      <c r="AFY16" s="156"/>
      <c r="AFZ16" s="156"/>
      <c r="AGA16" s="156"/>
      <c r="AGB16" s="156"/>
      <c r="AGC16" s="156"/>
      <c r="AGD16" s="156"/>
      <c r="AGE16" s="156"/>
      <c r="AGF16" s="156"/>
      <c r="AGG16" s="156"/>
      <c r="AGH16" s="156"/>
      <c r="AGI16" s="156"/>
      <c r="AGJ16" s="156"/>
      <c r="AGK16" s="156"/>
      <c r="AGL16" s="156"/>
      <c r="AGM16" s="156"/>
      <c r="AGN16" s="156"/>
      <c r="AGO16" s="156"/>
      <c r="AGP16" s="156"/>
      <c r="AGQ16" s="156"/>
      <c r="AGR16" s="156"/>
      <c r="AGS16" s="156"/>
      <c r="AGT16" s="156"/>
      <c r="AGU16" s="156"/>
      <c r="AGV16" s="156"/>
      <c r="AGW16" s="156"/>
      <c r="AGX16" s="156"/>
      <c r="AGY16" s="156"/>
      <c r="AGZ16" s="156"/>
      <c r="AHA16" s="156"/>
      <c r="AHB16" s="156"/>
      <c r="AHC16" s="156"/>
      <c r="AHD16" s="156"/>
      <c r="AHE16" s="156"/>
      <c r="AHF16" s="156"/>
      <c r="AHG16" s="156"/>
      <c r="AHH16" s="156"/>
      <c r="AHI16" s="156"/>
      <c r="AHJ16" s="156"/>
      <c r="AHK16" s="156"/>
      <c r="AHL16" s="156"/>
      <c r="AHM16" s="156"/>
      <c r="AHN16" s="156"/>
      <c r="AHO16" s="156"/>
      <c r="AHP16" s="156"/>
      <c r="AHQ16" s="156"/>
      <c r="AHR16" s="156"/>
      <c r="AHS16" s="156"/>
      <c r="AHT16" s="156"/>
      <c r="AHU16" s="156"/>
      <c r="AHV16" s="156"/>
      <c r="AHW16" s="156"/>
      <c r="AHX16" s="156"/>
      <c r="AHY16" s="156"/>
      <c r="AHZ16" s="156"/>
      <c r="AIA16" s="156"/>
      <c r="AIB16" s="156"/>
      <c r="AIC16" s="156"/>
      <c r="AID16" s="156"/>
      <c r="AIE16" s="156"/>
      <c r="AIF16" s="156"/>
      <c r="AIG16" s="156"/>
      <c r="AIH16" s="156"/>
      <c r="AII16" s="156"/>
      <c r="AIJ16" s="156"/>
      <c r="AIK16" s="156"/>
      <c r="AIL16" s="156"/>
      <c r="AIM16" s="156"/>
      <c r="AIN16" s="156"/>
      <c r="AIO16" s="156"/>
      <c r="AIP16" s="156"/>
      <c r="AIQ16" s="156"/>
      <c r="AIR16" s="156"/>
      <c r="AIS16" s="156"/>
      <c r="AIT16" s="156"/>
      <c r="AIU16" s="156"/>
      <c r="AIV16" s="156"/>
      <c r="AIW16" s="156"/>
      <c r="AIX16" s="156"/>
      <c r="AIY16" s="156"/>
      <c r="AIZ16" s="156"/>
      <c r="AJA16" s="156"/>
      <c r="AJB16" s="156"/>
      <c r="AJC16" s="156"/>
      <c r="AJD16" s="156"/>
      <c r="AJE16" s="156"/>
      <c r="AJF16" s="156"/>
      <c r="AJG16" s="156"/>
      <c r="AJH16" s="156"/>
      <c r="AJI16" s="156"/>
      <c r="AJJ16" s="156"/>
      <c r="AJK16" s="156"/>
      <c r="AJL16" s="156"/>
      <c r="AJM16" s="156"/>
      <c r="AJN16" s="156"/>
      <c r="AJO16" s="156"/>
      <c r="AJP16" s="156"/>
      <c r="AJQ16" s="156"/>
      <c r="AJR16" s="156"/>
      <c r="AJS16" s="156"/>
      <c r="AJT16" s="156"/>
      <c r="AJU16" s="156"/>
      <c r="AJV16" s="156"/>
      <c r="AJW16" s="156"/>
      <c r="AJX16" s="156"/>
      <c r="AJY16" s="156"/>
      <c r="AJZ16" s="156"/>
      <c r="AKA16" s="156"/>
      <c r="AKB16" s="156"/>
      <c r="AKC16" s="156"/>
      <c r="AKD16" s="156"/>
      <c r="AKE16" s="156"/>
      <c r="AKF16" s="156"/>
      <c r="AKG16" s="156"/>
      <c r="AKH16" s="156"/>
      <c r="AKI16" s="156"/>
      <c r="AKJ16" s="156"/>
      <c r="AKK16" s="156"/>
      <c r="AKL16" s="156"/>
      <c r="AKM16" s="156"/>
      <c r="AKN16" s="156"/>
      <c r="AKO16" s="156"/>
      <c r="AKP16" s="156"/>
      <c r="AKQ16" s="156"/>
      <c r="AKR16" s="156"/>
      <c r="AKS16" s="156"/>
      <c r="AKT16" s="156"/>
      <c r="AKU16" s="156"/>
      <c r="AKV16" s="156"/>
      <c r="AKW16" s="156"/>
      <c r="AKX16" s="156"/>
      <c r="AKY16" s="156"/>
      <c r="AKZ16" s="156"/>
      <c r="ALA16" s="156"/>
      <c r="ALB16" s="156"/>
      <c r="ALC16" s="156"/>
      <c r="ALD16" s="156"/>
      <c r="ALE16" s="156"/>
      <c r="ALF16" s="156"/>
      <c r="ALG16" s="156"/>
      <c r="ALH16" s="156"/>
      <c r="ALI16" s="156"/>
      <c r="ALJ16" s="156"/>
      <c r="ALK16" s="156"/>
      <c r="ALL16" s="156"/>
      <c r="ALM16" s="156"/>
      <c r="ALN16" s="156"/>
      <c r="ALO16" s="156"/>
      <c r="ALP16" s="156"/>
      <c r="ALQ16" s="156"/>
      <c r="ALR16" s="156"/>
      <c r="ALS16" s="156"/>
      <c r="ALT16" s="156"/>
      <c r="ALU16" s="156"/>
      <c r="ALV16" s="156"/>
      <c r="ALW16" s="156"/>
      <c r="ALX16" s="156"/>
      <c r="ALY16" s="156"/>
      <c r="ALZ16" s="156"/>
      <c r="AMA16" s="156"/>
      <c r="AMB16" s="156"/>
      <c r="AMC16" s="156"/>
      <c r="AMD16" s="156"/>
      <c r="AME16" s="156"/>
      <c r="AMF16" s="156"/>
      <c r="AMG16" s="156"/>
      <c r="AMH16" s="156"/>
      <c r="AMI16" s="156"/>
      <c r="AMJ16" s="156"/>
      <c r="AMK16" s="156"/>
      <c r="AML16" s="156"/>
      <c r="AMM16" s="156"/>
      <c r="AMN16" s="156"/>
      <c r="AMO16" s="156"/>
      <c r="AMP16" s="156"/>
    </row>
    <row r="17" spans="1:1030" s="17" customFormat="1" ht="50.1" customHeight="1">
      <c r="A17" s="353"/>
      <c r="B17" s="301"/>
      <c r="C17" s="290"/>
      <c r="D17" s="303"/>
      <c r="E17" s="290"/>
      <c r="F17" s="297"/>
      <c r="G17" s="354"/>
      <c r="H17" s="142" t="s">
        <v>54</v>
      </c>
      <c r="I17" s="147">
        <v>18</v>
      </c>
      <c r="J17" s="148">
        <v>132</v>
      </c>
      <c r="K17" s="148">
        <v>152</v>
      </c>
      <c r="L17" s="148">
        <v>64</v>
      </c>
      <c r="M17" s="148">
        <v>129</v>
      </c>
      <c r="N17" s="149">
        <v>153</v>
      </c>
      <c r="O17" s="150">
        <v>133</v>
      </c>
      <c r="P17" s="150">
        <v>22</v>
      </c>
      <c r="Q17" s="150">
        <v>84</v>
      </c>
      <c r="R17" s="150">
        <v>132</v>
      </c>
      <c r="S17" s="150">
        <v>211</v>
      </c>
      <c r="T17" s="150">
        <v>110</v>
      </c>
      <c r="U17" s="150">
        <v>137</v>
      </c>
      <c r="V17" s="150">
        <v>247</v>
      </c>
      <c r="W17" s="150">
        <v>118</v>
      </c>
      <c r="X17" s="150">
        <v>89</v>
      </c>
      <c r="Y17" s="150">
        <v>101</v>
      </c>
      <c r="Z17" s="150">
        <v>179</v>
      </c>
      <c r="AA17" s="150">
        <v>146</v>
      </c>
      <c r="AB17" s="150">
        <v>265</v>
      </c>
      <c r="AC17" s="150">
        <v>180</v>
      </c>
      <c r="AD17" s="150">
        <v>89</v>
      </c>
      <c r="AE17" s="305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  <c r="HA17" s="156"/>
      <c r="HB17" s="156"/>
      <c r="HC17" s="156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6"/>
      <c r="HP17" s="156"/>
      <c r="HQ17" s="156"/>
      <c r="HR17" s="156"/>
      <c r="HS17" s="156"/>
      <c r="HT17" s="156"/>
      <c r="HU17" s="156"/>
      <c r="HV17" s="156"/>
      <c r="HW17" s="156"/>
      <c r="HX17" s="156"/>
      <c r="HY17" s="156"/>
      <c r="HZ17" s="156"/>
      <c r="IA17" s="156"/>
      <c r="IB17" s="156"/>
      <c r="IC17" s="156"/>
      <c r="ID17" s="156"/>
      <c r="IE17" s="156"/>
      <c r="IF17" s="156"/>
      <c r="IG17" s="156"/>
      <c r="IH17" s="156"/>
      <c r="II17" s="156"/>
      <c r="IJ17" s="156"/>
      <c r="IK17" s="156"/>
      <c r="IL17" s="156"/>
      <c r="IM17" s="156"/>
      <c r="IN17" s="156"/>
      <c r="IO17" s="156"/>
      <c r="IP17" s="156"/>
      <c r="IQ17" s="156"/>
      <c r="IR17" s="156"/>
      <c r="IS17" s="156"/>
      <c r="IT17" s="156"/>
      <c r="IU17" s="156"/>
      <c r="IV17" s="156"/>
      <c r="IW17" s="156"/>
      <c r="IX17" s="156"/>
      <c r="IY17" s="156"/>
      <c r="IZ17" s="156"/>
      <c r="JA17" s="156"/>
      <c r="JB17" s="156"/>
      <c r="JC17" s="156"/>
      <c r="JD17" s="156"/>
      <c r="JE17" s="156"/>
      <c r="JF17" s="156"/>
      <c r="JG17" s="156"/>
      <c r="JH17" s="156"/>
      <c r="JI17" s="156"/>
      <c r="JJ17" s="156"/>
      <c r="JK17" s="156"/>
      <c r="JL17" s="156"/>
      <c r="JM17" s="156"/>
      <c r="JN17" s="156"/>
      <c r="JO17" s="156"/>
      <c r="JP17" s="156"/>
      <c r="JQ17" s="156"/>
      <c r="JR17" s="156"/>
      <c r="JS17" s="156"/>
      <c r="JT17" s="156"/>
      <c r="JU17" s="156"/>
      <c r="JV17" s="156"/>
      <c r="JW17" s="156"/>
      <c r="JX17" s="156"/>
      <c r="JY17" s="156"/>
      <c r="JZ17" s="156"/>
      <c r="KA17" s="156"/>
      <c r="KB17" s="156"/>
      <c r="KC17" s="156"/>
      <c r="KD17" s="156"/>
      <c r="KE17" s="156"/>
      <c r="KF17" s="156"/>
      <c r="KG17" s="156"/>
      <c r="KH17" s="156"/>
      <c r="KI17" s="156"/>
      <c r="KJ17" s="156"/>
      <c r="KK17" s="156"/>
      <c r="KL17" s="156"/>
      <c r="KM17" s="156"/>
      <c r="KN17" s="156"/>
      <c r="KO17" s="156"/>
      <c r="KP17" s="156"/>
      <c r="KQ17" s="156"/>
      <c r="KR17" s="156"/>
      <c r="KS17" s="156"/>
      <c r="KT17" s="156"/>
      <c r="KU17" s="156"/>
      <c r="KV17" s="156"/>
      <c r="KW17" s="156"/>
      <c r="KX17" s="156"/>
      <c r="KY17" s="156"/>
      <c r="KZ17" s="156"/>
      <c r="LA17" s="156"/>
      <c r="LB17" s="156"/>
      <c r="LC17" s="156"/>
      <c r="LD17" s="156"/>
      <c r="LE17" s="156"/>
      <c r="LF17" s="156"/>
      <c r="LG17" s="156"/>
      <c r="LH17" s="156"/>
      <c r="LI17" s="156"/>
      <c r="LJ17" s="156"/>
      <c r="LK17" s="156"/>
      <c r="LL17" s="156"/>
      <c r="LM17" s="156"/>
      <c r="LN17" s="156"/>
      <c r="LO17" s="156"/>
      <c r="LP17" s="156"/>
      <c r="LQ17" s="156"/>
      <c r="LR17" s="156"/>
      <c r="LS17" s="156"/>
      <c r="LT17" s="156"/>
      <c r="LU17" s="156"/>
      <c r="LV17" s="156"/>
      <c r="LW17" s="156"/>
      <c r="LX17" s="156"/>
      <c r="LY17" s="156"/>
      <c r="LZ17" s="156"/>
      <c r="MA17" s="156"/>
      <c r="MB17" s="156"/>
      <c r="MC17" s="156"/>
      <c r="MD17" s="156"/>
      <c r="ME17" s="156"/>
      <c r="MF17" s="156"/>
      <c r="MG17" s="156"/>
      <c r="MH17" s="156"/>
      <c r="MI17" s="156"/>
      <c r="MJ17" s="156"/>
      <c r="MK17" s="156"/>
      <c r="ML17" s="156"/>
      <c r="MM17" s="156"/>
      <c r="MN17" s="156"/>
      <c r="MO17" s="156"/>
      <c r="MP17" s="156"/>
      <c r="MQ17" s="156"/>
      <c r="MR17" s="156"/>
      <c r="MS17" s="156"/>
      <c r="MT17" s="156"/>
      <c r="MU17" s="156"/>
      <c r="MV17" s="156"/>
      <c r="MW17" s="156"/>
      <c r="MX17" s="156"/>
      <c r="MY17" s="156"/>
      <c r="MZ17" s="156"/>
      <c r="NA17" s="156"/>
      <c r="NB17" s="156"/>
      <c r="NC17" s="156"/>
      <c r="ND17" s="156"/>
      <c r="NE17" s="156"/>
      <c r="NF17" s="156"/>
      <c r="NG17" s="156"/>
      <c r="NH17" s="156"/>
      <c r="NI17" s="156"/>
      <c r="NJ17" s="156"/>
      <c r="NK17" s="156"/>
      <c r="NL17" s="156"/>
      <c r="NM17" s="156"/>
      <c r="NN17" s="156"/>
      <c r="NO17" s="156"/>
      <c r="NP17" s="156"/>
      <c r="NQ17" s="156"/>
      <c r="NR17" s="156"/>
      <c r="NS17" s="156"/>
      <c r="NT17" s="156"/>
      <c r="NU17" s="156"/>
      <c r="NV17" s="156"/>
      <c r="NW17" s="156"/>
      <c r="NX17" s="156"/>
      <c r="NY17" s="156"/>
      <c r="NZ17" s="156"/>
      <c r="OA17" s="156"/>
      <c r="OB17" s="156"/>
      <c r="OC17" s="156"/>
      <c r="OD17" s="156"/>
      <c r="OE17" s="156"/>
      <c r="OF17" s="156"/>
      <c r="OG17" s="156"/>
      <c r="OH17" s="156"/>
      <c r="OI17" s="156"/>
      <c r="OJ17" s="156"/>
      <c r="OK17" s="156"/>
      <c r="OL17" s="156"/>
      <c r="OM17" s="156"/>
      <c r="ON17" s="156"/>
      <c r="OO17" s="156"/>
      <c r="OP17" s="156"/>
      <c r="OQ17" s="156"/>
      <c r="OR17" s="156"/>
      <c r="OS17" s="156"/>
      <c r="OT17" s="156"/>
      <c r="OU17" s="156"/>
      <c r="OV17" s="156"/>
      <c r="OW17" s="156"/>
      <c r="OX17" s="156"/>
      <c r="OY17" s="156"/>
      <c r="OZ17" s="156"/>
      <c r="PA17" s="156"/>
      <c r="PB17" s="156"/>
      <c r="PC17" s="156"/>
      <c r="PD17" s="156"/>
      <c r="PE17" s="156"/>
      <c r="PF17" s="156"/>
      <c r="PG17" s="156"/>
      <c r="PH17" s="156"/>
      <c r="PI17" s="156"/>
      <c r="PJ17" s="156"/>
      <c r="PK17" s="156"/>
      <c r="PL17" s="156"/>
      <c r="PM17" s="156"/>
      <c r="PN17" s="156"/>
      <c r="PO17" s="156"/>
      <c r="PP17" s="156"/>
      <c r="PQ17" s="156"/>
      <c r="PR17" s="156"/>
      <c r="PS17" s="156"/>
      <c r="PT17" s="156"/>
      <c r="PU17" s="156"/>
      <c r="PV17" s="156"/>
      <c r="PW17" s="156"/>
      <c r="PX17" s="156"/>
      <c r="PY17" s="156"/>
      <c r="PZ17" s="156"/>
      <c r="QA17" s="156"/>
      <c r="QB17" s="156"/>
      <c r="QC17" s="156"/>
      <c r="QD17" s="156"/>
      <c r="QE17" s="156"/>
      <c r="QF17" s="156"/>
      <c r="QG17" s="156"/>
      <c r="QH17" s="156"/>
      <c r="QI17" s="156"/>
      <c r="QJ17" s="156"/>
      <c r="QK17" s="156"/>
      <c r="QL17" s="156"/>
      <c r="QM17" s="156"/>
      <c r="QN17" s="156"/>
      <c r="QO17" s="156"/>
      <c r="QP17" s="156"/>
      <c r="QQ17" s="156"/>
      <c r="QR17" s="156"/>
      <c r="QS17" s="156"/>
      <c r="QT17" s="156"/>
      <c r="QU17" s="156"/>
      <c r="QV17" s="156"/>
      <c r="QW17" s="156"/>
      <c r="QX17" s="156"/>
      <c r="QY17" s="156"/>
      <c r="QZ17" s="156"/>
      <c r="RA17" s="156"/>
      <c r="RB17" s="156"/>
      <c r="RC17" s="156"/>
      <c r="RD17" s="156"/>
      <c r="RE17" s="156"/>
      <c r="RF17" s="156"/>
      <c r="RG17" s="156"/>
      <c r="RH17" s="156"/>
      <c r="RI17" s="156"/>
      <c r="RJ17" s="156"/>
      <c r="RK17" s="156"/>
      <c r="RL17" s="156"/>
      <c r="RM17" s="156"/>
      <c r="RN17" s="156"/>
      <c r="RO17" s="156"/>
      <c r="RP17" s="156"/>
      <c r="RQ17" s="156"/>
      <c r="RR17" s="156"/>
      <c r="RS17" s="156"/>
      <c r="RT17" s="156"/>
      <c r="RU17" s="156"/>
      <c r="RV17" s="156"/>
      <c r="RW17" s="156"/>
      <c r="RX17" s="156"/>
      <c r="RY17" s="156"/>
      <c r="RZ17" s="156"/>
      <c r="SA17" s="156"/>
      <c r="SB17" s="156"/>
      <c r="SC17" s="156"/>
      <c r="SD17" s="156"/>
      <c r="SE17" s="156"/>
      <c r="SF17" s="156"/>
      <c r="SG17" s="156"/>
      <c r="SH17" s="156"/>
      <c r="SI17" s="156"/>
      <c r="SJ17" s="156"/>
      <c r="SK17" s="156"/>
      <c r="SL17" s="156"/>
      <c r="SM17" s="156"/>
      <c r="SN17" s="156"/>
      <c r="SO17" s="156"/>
      <c r="SP17" s="156"/>
      <c r="SQ17" s="156"/>
      <c r="SR17" s="156"/>
      <c r="SS17" s="156"/>
      <c r="ST17" s="156"/>
      <c r="SU17" s="156"/>
      <c r="SV17" s="156"/>
      <c r="SW17" s="156"/>
      <c r="SX17" s="156"/>
      <c r="SY17" s="156"/>
      <c r="SZ17" s="156"/>
      <c r="TA17" s="156"/>
      <c r="TB17" s="156"/>
      <c r="TC17" s="156"/>
      <c r="TD17" s="156"/>
      <c r="TE17" s="156"/>
      <c r="TF17" s="156"/>
      <c r="TG17" s="156"/>
      <c r="TH17" s="156"/>
      <c r="TI17" s="156"/>
      <c r="TJ17" s="156"/>
      <c r="TK17" s="156"/>
      <c r="TL17" s="156"/>
      <c r="TM17" s="156"/>
      <c r="TN17" s="156"/>
      <c r="TO17" s="156"/>
      <c r="TP17" s="156"/>
      <c r="TQ17" s="156"/>
      <c r="TR17" s="156"/>
      <c r="TS17" s="156"/>
      <c r="TT17" s="156"/>
      <c r="TU17" s="156"/>
      <c r="TV17" s="156"/>
      <c r="TW17" s="156"/>
      <c r="TX17" s="156"/>
      <c r="TY17" s="156"/>
      <c r="TZ17" s="156"/>
      <c r="UA17" s="156"/>
      <c r="UB17" s="156"/>
      <c r="UC17" s="156"/>
      <c r="UD17" s="156"/>
      <c r="UE17" s="156"/>
      <c r="UF17" s="156"/>
      <c r="UG17" s="156"/>
      <c r="UH17" s="156"/>
      <c r="UI17" s="156"/>
      <c r="UJ17" s="156"/>
      <c r="UK17" s="156"/>
      <c r="UL17" s="156"/>
      <c r="UM17" s="156"/>
      <c r="UN17" s="156"/>
      <c r="UO17" s="156"/>
      <c r="UP17" s="156"/>
      <c r="UQ17" s="156"/>
      <c r="UR17" s="156"/>
      <c r="US17" s="156"/>
      <c r="UT17" s="156"/>
      <c r="UU17" s="156"/>
      <c r="UV17" s="156"/>
      <c r="UW17" s="156"/>
      <c r="UX17" s="156"/>
      <c r="UY17" s="156"/>
      <c r="UZ17" s="156"/>
      <c r="VA17" s="156"/>
      <c r="VB17" s="156"/>
      <c r="VC17" s="156"/>
      <c r="VD17" s="156"/>
      <c r="VE17" s="156"/>
      <c r="VF17" s="156"/>
      <c r="VG17" s="156"/>
      <c r="VH17" s="156"/>
      <c r="VI17" s="156"/>
      <c r="VJ17" s="156"/>
      <c r="VK17" s="156"/>
      <c r="VL17" s="156"/>
      <c r="VM17" s="156"/>
      <c r="VN17" s="156"/>
      <c r="VO17" s="156"/>
      <c r="VP17" s="156"/>
      <c r="VQ17" s="156"/>
      <c r="VR17" s="156"/>
      <c r="VS17" s="156"/>
      <c r="VT17" s="156"/>
      <c r="VU17" s="156"/>
      <c r="VV17" s="156"/>
      <c r="VW17" s="156"/>
      <c r="VX17" s="156"/>
      <c r="VY17" s="156"/>
      <c r="VZ17" s="156"/>
      <c r="WA17" s="156"/>
      <c r="WB17" s="156"/>
      <c r="WC17" s="156"/>
      <c r="WD17" s="156"/>
      <c r="WE17" s="156"/>
      <c r="WF17" s="156"/>
      <c r="WG17" s="156"/>
      <c r="WH17" s="156"/>
      <c r="WI17" s="156"/>
      <c r="WJ17" s="156"/>
      <c r="WK17" s="156"/>
      <c r="WL17" s="156"/>
      <c r="WM17" s="156"/>
      <c r="WN17" s="156"/>
      <c r="WO17" s="156"/>
      <c r="WP17" s="156"/>
      <c r="WQ17" s="156"/>
      <c r="WR17" s="156"/>
      <c r="WS17" s="156"/>
      <c r="WT17" s="156"/>
      <c r="WU17" s="156"/>
      <c r="WV17" s="156"/>
      <c r="WW17" s="156"/>
      <c r="WX17" s="156"/>
      <c r="WY17" s="156"/>
      <c r="WZ17" s="156"/>
      <c r="XA17" s="156"/>
      <c r="XB17" s="156"/>
      <c r="XC17" s="156"/>
      <c r="XD17" s="156"/>
      <c r="XE17" s="156"/>
      <c r="XF17" s="156"/>
      <c r="XG17" s="156"/>
      <c r="XH17" s="156"/>
      <c r="XI17" s="156"/>
      <c r="XJ17" s="156"/>
      <c r="XK17" s="156"/>
      <c r="XL17" s="156"/>
      <c r="XM17" s="156"/>
      <c r="XN17" s="156"/>
      <c r="XO17" s="156"/>
      <c r="XP17" s="156"/>
      <c r="XQ17" s="156"/>
      <c r="XR17" s="156"/>
      <c r="XS17" s="156"/>
      <c r="XT17" s="156"/>
      <c r="XU17" s="156"/>
      <c r="XV17" s="156"/>
      <c r="XW17" s="156"/>
      <c r="XX17" s="156"/>
      <c r="XY17" s="156"/>
      <c r="XZ17" s="156"/>
      <c r="YA17" s="156"/>
      <c r="YB17" s="156"/>
      <c r="YC17" s="156"/>
      <c r="YD17" s="156"/>
      <c r="YE17" s="156"/>
      <c r="YF17" s="156"/>
      <c r="YG17" s="156"/>
      <c r="YH17" s="156"/>
      <c r="YI17" s="156"/>
      <c r="YJ17" s="156"/>
      <c r="YK17" s="156"/>
      <c r="YL17" s="156"/>
      <c r="YM17" s="156"/>
      <c r="YN17" s="156"/>
      <c r="YO17" s="156"/>
      <c r="YP17" s="156"/>
      <c r="YQ17" s="156"/>
      <c r="YR17" s="156"/>
      <c r="YS17" s="156"/>
      <c r="YT17" s="156"/>
      <c r="YU17" s="156"/>
      <c r="YV17" s="156"/>
      <c r="YW17" s="156"/>
      <c r="YX17" s="156"/>
      <c r="YY17" s="156"/>
      <c r="YZ17" s="156"/>
      <c r="ZA17" s="156"/>
      <c r="ZB17" s="156"/>
      <c r="ZC17" s="156"/>
      <c r="ZD17" s="156"/>
      <c r="ZE17" s="156"/>
      <c r="ZF17" s="156"/>
      <c r="ZG17" s="156"/>
      <c r="ZH17" s="156"/>
      <c r="ZI17" s="156"/>
      <c r="ZJ17" s="156"/>
      <c r="ZK17" s="156"/>
      <c r="ZL17" s="156"/>
      <c r="ZM17" s="156"/>
      <c r="ZN17" s="156"/>
      <c r="ZO17" s="156"/>
      <c r="ZP17" s="156"/>
      <c r="ZQ17" s="156"/>
      <c r="ZR17" s="156"/>
      <c r="ZS17" s="156"/>
      <c r="ZT17" s="156"/>
      <c r="ZU17" s="156"/>
      <c r="ZV17" s="156"/>
      <c r="ZW17" s="156"/>
      <c r="ZX17" s="156"/>
      <c r="ZY17" s="156"/>
      <c r="ZZ17" s="156"/>
      <c r="AAA17" s="156"/>
      <c r="AAB17" s="156"/>
      <c r="AAC17" s="156"/>
      <c r="AAD17" s="156"/>
      <c r="AAE17" s="156"/>
      <c r="AAF17" s="156"/>
      <c r="AAG17" s="156"/>
      <c r="AAH17" s="156"/>
      <c r="AAI17" s="156"/>
      <c r="AAJ17" s="156"/>
      <c r="AAK17" s="156"/>
      <c r="AAL17" s="156"/>
      <c r="AAM17" s="156"/>
      <c r="AAN17" s="156"/>
      <c r="AAO17" s="156"/>
      <c r="AAP17" s="156"/>
      <c r="AAQ17" s="156"/>
      <c r="AAR17" s="156"/>
      <c r="AAS17" s="156"/>
      <c r="AAT17" s="156"/>
      <c r="AAU17" s="156"/>
      <c r="AAV17" s="156"/>
      <c r="AAW17" s="156"/>
      <c r="AAX17" s="156"/>
      <c r="AAY17" s="156"/>
      <c r="AAZ17" s="156"/>
      <c r="ABA17" s="156"/>
      <c r="ABB17" s="156"/>
      <c r="ABC17" s="156"/>
      <c r="ABD17" s="156"/>
      <c r="ABE17" s="156"/>
      <c r="ABF17" s="156"/>
      <c r="ABG17" s="156"/>
      <c r="ABH17" s="156"/>
      <c r="ABI17" s="156"/>
      <c r="ABJ17" s="156"/>
      <c r="ABK17" s="156"/>
      <c r="ABL17" s="156"/>
      <c r="ABM17" s="156"/>
      <c r="ABN17" s="156"/>
      <c r="ABO17" s="156"/>
      <c r="ABP17" s="156"/>
      <c r="ABQ17" s="156"/>
      <c r="ABR17" s="156"/>
      <c r="ABS17" s="156"/>
      <c r="ABT17" s="156"/>
      <c r="ABU17" s="156"/>
      <c r="ABV17" s="156"/>
      <c r="ABW17" s="156"/>
      <c r="ABX17" s="156"/>
      <c r="ABY17" s="156"/>
      <c r="ABZ17" s="156"/>
      <c r="ACA17" s="156"/>
      <c r="ACB17" s="156"/>
      <c r="ACC17" s="156"/>
      <c r="ACD17" s="156"/>
      <c r="ACE17" s="156"/>
      <c r="ACF17" s="156"/>
      <c r="ACG17" s="156"/>
      <c r="ACH17" s="156"/>
      <c r="ACI17" s="156"/>
      <c r="ACJ17" s="156"/>
      <c r="ACK17" s="156"/>
      <c r="ACL17" s="156"/>
      <c r="ACM17" s="156"/>
      <c r="ACN17" s="156"/>
      <c r="ACO17" s="156"/>
      <c r="ACP17" s="156"/>
      <c r="ACQ17" s="156"/>
      <c r="ACR17" s="156"/>
      <c r="ACS17" s="156"/>
      <c r="ACT17" s="156"/>
      <c r="ACU17" s="156"/>
      <c r="ACV17" s="156"/>
      <c r="ACW17" s="156"/>
      <c r="ACX17" s="156"/>
      <c r="ACY17" s="156"/>
      <c r="ACZ17" s="156"/>
      <c r="ADA17" s="156"/>
      <c r="ADB17" s="156"/>
      <c r="ADC17" s="156"/>
      <c r="ADD17" s="156"/>
      <c r="ADE17" s="156"/>
      <c r="ADF17" s="156"/>
      <c r="ADG17" s="156"/>
      <c r="ADH17" s="156"/>
      <c r="ADI17" s="156"/>
      <c r="ADJ17" s="156"/>
      <c r="ADK17" s="156"/>
      <c r="ADL17" s="156"/>
      <c r="ADM17" s="156"/>
      <c r="ADN17" s="156"/>
      <c r="ADO17" s="156"/>
      <c r="ADP17" s="156"/>
      <c r="ADQ17" s="156"/>
      <c r="ADR17" s="156"/>
      <c r="ADS17" s="156"/>
      <c r="ADT17" s="156"/>
      <c r="ADU17" s="156"/>
      <c r="ADV17" s="156"/>
      <c r="ADW17" s="156"/>
      <c r="ADX17" s="156"/>
      <c r="ADY17" s="156"/>
      <c r="ADZ17" s="156"/>
      <c r="AEA17" s="156"/>
      <c r="AEB17" s="156"/>
      <c r="AEC17" s="156"/>
      <c r="AED17" s="156"/>
      <c r="AEE17" s="156"/>
      <c r="AEF17" s="156"/>
      <c r="AEG17" s="156"/>
      <c r="AEH17" s="156"/>
      <c r="AEI17" s="156"/>
      <c r="AEJ17" s="156"/>
      <c r="AEK17" s="156"/>
      <c r="AEL17" s="156"/>
      <c r="AEM17" s="156"/>
      <c r="AEN17" s="156"/>
      <c r="AEO17" s="156"/>
      <c r="AEP17" s="156"/>
      <c r="AEQ17" s="156"/>
      <c r="AER17" s="156"/>
      <c r="AES17" s="156"/>
      <c r="AET17" s="156"/>
      <c r="AEU17" s="156"/>
      <c r="AEV17" s="156"/>
      <c r="AEW17" s="156"/>
      <c r="AEX17" s="156"/>
      <c r="AEY17" s="156"/>
      <c r="AEZ17" s="156"/>
      <c r="AFA17" s="156"/>
      <c r="AFB17" s="156"/>
      <c r="AFC17" s="156"/>
      <c r="AFD17" s="156"/>
      <c r="AFE17" s="156"/>
      <c r="AFF17" s="156"/>
      <c r="AFG17" s="156"/>
      <c r="AFH17" s="156"/>
      <c r="AFI17" s="156"/>
      <c r="AFJ17" s="156"/>
      <c r="AFK17" s="156"/>
      <c r="AFL17" s="156"/>
      <c r="AFM17" s="156"/>
      <c r="AFN17" s="156"/>
      <c r="AFO17" s="156"/>
      <c r="AFP17" s="156"/>
      <c r="AFQ17" s="156"/>
      <c r="AFR17" s="156"/>
      <c r="AFS17" s="156"/>
      <c r="AFT17" s="156"/>
      <c r="AFU17" s="156"/>
      <c r="AFV17" s="156"/>
      <c r="AFW17" s="156"/>
      <c r="AFX17" s="156"/>
      <c r="AFY17" s="156"/>
      <c r="AFZ17" s="156"/>
      <c r="AGA17" s="156"/>
      <c r="AGB17" s="156"/>
      <c r="AGC17" s="156"/>
      <c r="AGD17" s="156"/>
      <c r="AGE17" s="156"/>
      <c r="AGF17" s="156"/>
      <c r="AGG17" s="156"/>
      <c r="AGH17" s="156"/>
      <c r="AGI17" s="156"/>
      <c r="AGJ17" s="156"/>
      <c r="AGK17" s="156"/>
      <c r="AGL17" s="156"/>
      <c r="AGM17" s="156"/>
      <c r="AGN17" s="156"/>
      <c r="AGO17" s="156"/>
      <c r="AGP17" s="156"/>
      <c r="AGQ17" s="156"/>
      <c r="AGR17" s="156"/>
      <c r="AGS17" s="156"/>
      <c r="AGT17" s="156"/>
      <c r="AGU17" s="156"/>
      <c r="AGV17" s="156"/>
      <c r="AGW17" s="156"/>
      <c r="AGX17" s="156"/>
      <c r="AGY17" s="156"/>
      <c r="AGZ17" s="156"/>
      <c r="AHA17" s="156"/>
      <c r="AHB17" s="156"/>
      <c r="AHC17" s="156"/>
      <c r="AHD17" s="156"/>
      <c r="AHE17" s="156"/>
      <c r="AHF17" s="156"/>
      <c r="AHG17" s="156"/>
      <c r="AHH17" s="156"/>
      <c r="AHI17" s="156"/>
      <c r="AHJ17" s="156"/>
      <c r="AHK17" s="156"/>
      <c r="AHL17" s="156"/>
      <c r="AHM17" s="156"/>
      <c r="AHN17" s="156"/>
      <c r="AHO17" s="156"/>
      <c r="AHP17" s="156"/>
      <c r="AHQ17" s="156"/>
      <c r="AHR17" s="156"/>
      <c r="AHS17" s="156"/>
      <c r="AHT17" s="156"/>
      <c r="AHU17" s="156"/>
      <c r="AHV17" s="156"/>
      <c r="AHW17" s="156"/>
      <c r="AHX17" s="156"/>
      <c r="AHY17" s="156"/>
      <c r="AHZ17" s="156"/>
      <c r="AIA17" s="156"/>
      <c r="AIB17" s="156"/>
      <c r="AIC17" s="156"/>
      <c r="AID17" s="156"/>
      <c r="AIE17" s="156"/>
      <c r="AIF17" s="156"/>
      <c r="AIG17" s="156"/>
      <c r="AIH17" s="156"/>
      <c r="AII17" s="156"/>
      <c r="AIJ17" s="156"/>
      <c r="AIK17" s="156"/>
      <c r="AIL17" s="156"/>
      <c r="AIM17" s="156"/>
      <c r="AIN17" s="156"/>
      <c r="AIO17" s="156"/>
      <c r="AIP17" s="156"/>
      <c r="AIQ17" s="156"/>
      <c r="AIR17" s="156"/>
      <c r="AIS17" s="156"/>
      <c r="AIT17" s="156"/>
      <c r="AIU17" s="156"/>
      <c r="AIV17" s="156"/>
      <c r="AIW17" s="156"/>
      <c r="AIX17" s="156"/>
      <c r="AIY17" s="156"/>
      <c r="AIZ17" s="156"/>
      <c r="AJA17" s="156"/>
      <c r="AJB17" s="156"/>
      <c r="AJC17" s="156"/>
      <c r="AJD17" s="156"/>
      <c r="AJE17" s="156"/>
      <c r="AJF17" s="156"/>
      <c r="AJG17" s="156"/>
      <c r="AJH17" s="156"/>
      <c r="AJI17" s="156"/>
      <c r="AJJ17" s="156"/>
      <c r="AJK17" s="156"/>
      <c r="AJL17" s="156"/>
      <c r="AJM17" s="156"/>
      <c r="AJN17" s="156"/>
      <c r="AJO17" s="156"/>
      <c r="AJP17" s="156"/>
      <c r="AJQ17" s="156"/>
      <c r="AJR17" s="156"/>
      <c r="AJS17" s="156"/>
      <c r="AJT17" s="156"/>
      <c r="AJU17" s="156"/>
      <c r="AJV17" s="156"/>
      <c r="AJW17" s="156"/>
      <c r="AJX17" s="156"/>
      <c r="AJY17" s="156"/>
      <c r="AJZ17" s="156"/>
      <c r="AKA17" s="156"/>
      <c r="AKB17" s="156"/>
      <c r="AKC17" s="156"/>
      <c r="AKD17" s="156"/>
      <c r="AKE17" s="156"/>
      <c r="AKF17" s="156"/>
      <c r="AKG17" s="156"/>
      <c r="AKH17" s="156"/>
      <c r="AKI17" s="156"/>
      <c r="AKJ17" s="156"/>
      <c r="AKK17" s="156"/>
      <c r="AKL17" s="156"/>
      <c r="AKM17" s="156"/>
      <c r="AKN17" s="156"/>
      <c r="AKO17" s="156"/>
      <c r="AKP17" s="156"/>
      <c r="AKQ17" s="156"/>
      <c r="AKR17" s="156"/>
      <c r="AKS17" s="156"/>
      <c r="AKT17" s="156"/>
      <c r="AKU17" s="156"/>
      <c r="AKV17" s="156"/>
      <c r="AKW17" s="156"/>
      <c r="AKX17" s="156"/>
      <c r="AKY17" s="156"/>
      <c r="AKZ17" s="156"/>
      <c r="ALA17" s="156"/>
      <c r="ALB17" s="156"/>
      <c r="ALC17" s="156"/>
      <c r="ALD17" s="156"/>
      <c r="ALE17" s="156"/>
      <c r="ALF17" s="156"/>
      <c r="ALG17" s="156"/>
      <c r="ALH17" s="156"/>
      <c r="ALI17" s="156"/>
      <c r="ALJ17" s="156"/>
      <c r="ALK17" s="156"/>
      <c r="ALL17" s="156"/>
      <c r="ALM17" s="156"/>
      <c r="ALN17" s="156"/>
      <c r="ALO17" s="156"/>
      <c r="ALP17" s="156"/>
      <c r="ALQ17" s="156"/>
      <c r="ALR17" s="156"/>
      <c r="ALS17" s="156"/>
      <c r="ALT17" s="156"/>
      <c r="ALU17" s="156"/>
      <c r="ALV17" s="156"/>
      <c r="ALW17" s="156"/>
      <c r="ALX17" s="156"/>
      <c r="ALY17" s="156"/>
      <c r="ALZ17" s="156"/>
      <c r="AMA17" s="156"/>
      <c r="AMB17" s="156"/>
      <c r="AMC17" s="156"/>
      <c r="AMD17" s="156"/>
      <c r="AME17" s="156"/>
      <c r="AMF17" s="156"/>
      <c r="AMG17" s="156"/>
      <c r="AMH17" s="156"/>
      <c r="AMI17" s="156"/>
      <c r="AMJ17" s="156"/>
      <c r="AMK17" s="156"/>
      <c r="AML17" s="156"/>
      <c r="AMM17" s="156"/>
      <c r="AMN17" s="156"/>
      <c r="AMO17" s="156"/>
      <c r="AMP17" s="156"/>
    </row>
    <row r="18" spans="1:1030" s="46" customFormat="1" ht="8.1" customHeight="1">
      <c r="A18" s="141" t="s">
        <v>71</v>
      </c>
      <c r="B18" s="151" t="s">
        <v>71</v>
      </c>
      <c r="C18" s="151" t="s">
        <v>71</v>
      </c>
      <c r="D18" s="151" t="s">
        <v>71</v>
      </c>
      <c r="E18" s="151" t="s">
        <v>71</v>
      </c>
      <c r="F18" s="151" t="s">
        <v>71</v>
      </c>
      <c r="G18" s="151" t="s">
        <v>71</v>
      </c>
      <c r="H18" s="151" t="s">
        <v>71</v>
      </c>
      <c r="I18" s="152" t="s">
        <v>71</v>
      </c>
      <c r="J18" s="152" t="s">
        <v>71</v>
      </c>
      <c r="K18" s="152" t="s">
        <v>71</v>
      </c>
      <c r="L18" s="152" t="s">
        <v>71</v>
      </c>
      <c r="M18" s="152" t="s">
        <v>71</v>
      </c>
      <c r="N18" s="151" t="s">
        <v>71</v>
      </c>
      <c r="O18" s="151" t="s">
        <v>71</v>
      </c>
      <c r="P18" s="151" t="s">
        <v>71</v>
      </c>
      <c r="Q18" s="151" t="s">
        <v>71</v>
      </c>
      <c r="R18" s="151" t="s">
        <v>71</v>
      </c>
      <c r="S18" s="151" t="s">
        <v>71</v>
      </c>
      <c r="T18" s="151" t="s">
        <v>71</v>
      </c>
      <c r="U18" s="151" t="s">
        <v>71</v>
      </c>
      <c r="V18" s="151" t="s">
        <v>71</v>
      </c>
      <c r="W18" s="151" t="s">
        <v>71</v>
      </c>
      <c r="X18" s="151" t="s">
        <v>71</v>
      </c>
      <c r="Y18" s="151" t="s">
        <v>71</v>
      </c>
      <c r="Z18" s="151" t="s">
        <v>71</v>
      </c>
      <c r="AA18" s="151" t="s">
        <v>71</v>
      </c>
      <c r="AB18" s="151" t="s">
        <v>71</v>
      </c>
      <c r="AC18" s="151" t="s">
        <v>71</v>
      </c>
      <c r="AD18" s="151" t="s">
        <v>71</v>
      </c>
      <c r="AE18" s="151" t="s">
        <v>71</v>
      </c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4" t="s">
        <v>71</v>
      </c>
      <c r="AS18" s="155" t="s">
        <v>71</v>
      </c>
      <c r="AT18" s="155" t="s">
        <v>71</v>
      </c>
      <c r="AU18" s="155" t="s">
        <v>71</v>
      </c>
      <c r="AV18" s="155" t="s">
        <v>71</v>
      </c>
      <c r="AW18" s="155" t="s">
        <v>71</v>
      </c>
      <c r="AX18" s="155" t="s">
        <v>71</v>
      </c>
      <c r="AY18" s="155" t="s">
        <v>71</v>
      </c>
      <c r="AZ18" s="155" t="s">
        <v>71</v>
      </c>
      <c r="BA18" s="155" t="s">
        <v>71</v>
      </c>
      <c r="BB18" s="155" t="s">
        <v>71</v>
      </c>
      <c r="BC18" s="155" t="s">
        <v>71</v>
      </c>
      <c r="BD18" s="155" t="s">
        <v>71</v>
      </c>
      <c r="BE18" s="155" t="s">
        <v>71</v>
      </c>
      <c r="BF18" s="155" t="s">
        <v>71</v>
      </c>
      <c r="BG18" s="155" t="s">
        <v>71</v>
      </c>
      <c r="BH18" s="155" t="s">
        <v>71</v>
      </c>
      <c r="BI18" s="155" t="s">
        <v>71</v>
      </c>
      <c r="BJ18" s="155" t="s">
        <v>71</v>
      </c>
      <c r="BK18" s="155" t="s">
        <v>71</v>
      </c>
      <c r="BL18" s="155" t="s">
        <v>71</v>
      </c>
      <c r="BM18" s="155" t="s">
        <v>71</v>
      </c>
      <c r="BN18" s="155" t="s">
        <v>71</v>
      </c>
      <c r="BO18" s="155" t="s">
        <v>71</v>
      </c>
      <c r="BP18" s="155" t="s">
        <v>71</v>
      </c>
      <c r="BQ18" s="155" t="s">
        <v>71</v>
      </c>
      <c r="BR18" s="155" t="s">
        <v>71</v>
      </c>
      <c r="BS18" s="155" t="s">
        <v>71</v>
      </c>
      <c r="BT18" s="155" t="s">
        <v>71</v>
      </c>
      <c r="BU18" s="155" t="s">
        <v>71</v>
      </c>
      <c r="BV18" s="155" t="s">
        <v>71</v>
      </c>
      <c r="BW18" s="155" t="s">
        <v>71</v>
      </c>
      <c r="BX18" s="155" t="s">
        <v>71</v>
      </c>
      <c r="BY18" s="155" t="s">
        <v>71</v>
      </c>
      <c r="BZ18" s="155" t="s">
        <v>71</v>
      </c>
      <c r="CA18" s="155" t="s">
        <v>71</v>
      </c>
      <c r="CB18" s="155" t="s">
        <v>71</v>
      </c>
      <c r="CC18" s="155" t="s">
        <v>71</v>
      </c>
      <c r="CD18" s="155" t="s">
        <v>71</v>
      </c>
      <c r="CE18" s="155" t="s">
        <v>71</v>
      </c>
      <c r="CF18" s="155" t="s">
        <v>71</v>
      </c>
      <c r="CG18" s="155" t="s">
        <v>71</v>
      </c>
      <c r="CH18" s="155" t="s">
        <v>71</v>
      </c>
      <c r="CI18" s="155" t="s">
        <v>71</v>
      </c>
      <c r="CJ18" s="155" t="s">
        <v>71</v>
      </c>
      <c r="CK18" s="155" t="s">
        <v>71</v>
      </c>
      <c r="CL18" s="155" t="s">
        <v>71</v>
      </c>
      <c r="CM18" s="155" t="s">
        <v>71</v>
      </c>
      <c r="CN18" s="155" t="s">
        <v>71</v>
      </c>
      <c r="CO18" s="155" t="s">
        <v>71</v>
      </c>
      <c r="CP18" s="155" t="s">
        <v>71</v>
      </c>
      <c r="CQ18" s="155" t="s">
        <v>71</v>
      </c>
      <c r="CR18" s="155" t="s">
        <v>71</v>
      </c>
      <c r="CS18" s="155" t="s">
        <v>71</v>
      </c>
      <c r="CT18" s="155" t="s">
        <v>71</v>
      </c>
      <c r="CU18" s="155" t="s">
        <v>71</v>
      </c>
      <c r="CV18" s="155" t="s">
        <v>71</v>
      </c>
      <c r="CW18" s="155" t="s">
        <v>71</v>
      </c>
      <c r="CX18" s="155" t="s">
        <v>71</v>
      </c>
      <c r="CY18" s="155" t="s">
        <v>71</v>
      </c>
      <c r="CZ18" s="155" t="s">
        <v>71</v>
      </c>
      <c r="DA18" s="155" t="s">
        <v>71</v>
      </c>
      <c r="DB18" s="155" t="s">
        <v>71</v>
      </c>
      <c r="DC18" s="155" t="s">
        <v>71</v>
      </c>
      <c r="DD18" s="155" t="s">
        <v>71</v>
      </c>
      <c r="DE18" s="155" t="s">
        <v>71</v>
      </c>
      <c r="DF18" s="155" t="s">
        <v>71</v>
      </c>
      <c r="DG18" s="155" t="s">
        <v>71</v>
      </c>
      <c r="DH18" s="155" t="s">
        <v>71</v>
      </c>
      <c r="DI18" s="155" t="s">
        <v>71</v>
      </c>
      <c r="DJ18" s="155" t="s">
        <v>71</v>
      </c>
      <c r="DK18" s="155" t="s">
        <v>71</v>
      </c>
      <c r="DL18" s="155" t="s">
        <v>71</v>
      </c>
      <c r="DM18" s="155" t="s">
        <v>71</v>
      </c>
      <c r="DN18" s="155" t="s">
        <v>71</v>
      </c>
      <c r="DO18" s="155" t="s">
        <v>71</v>
      </c>
      <c r="DP18" s="155" t="s">
        <v>71</v>
      </c>
      <c r="DQ18" s="155" t="s">
        <v>71</v>
      </c>
      <c r="DR18" s="155" t="s">
        <v>71</v>
      </c>
      <c r="DS18" s="155" t="s">
        <v>71</v>
      </c>
      <c r="DT18" s="155" t="s">
        <v>71</v>
      </c>
      <c r="DU18" s="155" t="s">
        <v>71</v>
      </c>
      <c r="DV18" s="155" t="s">
        <v>71</v>
      </c>
      <c r="DW18" s="155" t="s">
        <v>71</v>
      </c>
      <c r="DX18" s="155" t="s">
        <v>71</v>
      </c>
      <c r="DY18" s="155" t="s">
        <v>71</v>
      </c>
      <c r="DZ18" s="155" t="s">
        <v>71</v>
      </c>
      <c r="EA18" s="155" t="s">
        <v>71</v>
      </c>
      <c r="EB18" s="155" t="s">
        <v>71</v>
      </c>
      <c r="EC18" s="155" t="s">
        <v>71</v>
      </c>
      <c r="ED18" s="155" t="s">
        <v>71</v>
      </c>
      <c r="EE18" s="155" t="s">
        <v>71</v>
      </c>
      <c r="EF18" s="155" t="s">
        <v>71</v>
      </c>
      <c r="EG18" s="155" t="s">
        <v>71</v>
      </c>
      <c r="EH18" s="155" t="s">
        <v>71</v>
      </c>
      <c r="EI18" s="155" t="s">
        <v>71</v>
      </c>
      <c r="EJ18" s="155" t="s">
        <v>71</v>
      </c>
      <c r="EK18" s="155" t="s">
        <v>71</v>
      </c>
      <c r="EL18" s="155" t="s">
        <v>71</v>
      </c>
      <c r="EM18" s="155" t="s">
        <v>71</v>
      </c>
      <c r="EN18" s="155" t="s">
        <v>71</v>
      </c>
      <c r="EO18" s="155" t="s">
        <v>71</v>
      </c>
      <c r="EP18" s="155" t="s">
        <v>71</v>
      </c>
      <c r="EQ18" s="155" t="s">
        <v>71</v>
      </c>
      <c r="ER18" s="155" t="s">
        <v>71</v>
      </c>
      <c r="ES18" s="155" t="s">
        <v>71</v>
      </c>
      <c r="ET18" s="155" t="s">
        <v>71</v>
      </c>
      <c r="EU18" s="155" t="s">
        <v>71</v>
      </c>
      <c r="EV18" s="155" t="s">
        <v>71</v>
      </c>
      <c r="EW18" s="155" t="s">
        <v>71</v>
      </c>
      <c r="EX18" s="155" t="s">
        <v>71</v>
      </c>
      <c r="EY18" s="155" t="s">
        <v>71</v>
      </c>
      <c r="EZ18" s="155" t="s">
        <v>71</v>
      </c>
      <c r="FA18" s="155" t="s">
        <v>71</v>
      </c>
      <c r="FB18" s="155" t="s">
        <v>71</v>
      </c>
      <c r="FC18" s="155" t="s">
        <v>71</v>
      </c>
      <c r="FD18" s="155" t="s">
        <v>71</v>
      </c>
      <c r="FE18" s="155" t="s">
        <v>71</v>
      </c>
      <c r="FF18" s="155" t="s">
        <v>71</v>
      </c>
      <c r="FG18" s="155" t="s">
        <v>71</v>
      </c>
      <c r="FH18" s="155" t="s">
        <v>71</v>
      </c>
      <c r="FI18" s="155" t="s">
        <v>71</v>
      </c>
      <c r="FJ18" s="155" t="s">
        <v>71</v>
      </c>
      <c r="FK18" s="155" t="s">
        <v>71</v>
      </c>
      <c r="FL18" s="155" t="s">
        <v>71</v>
      </c>
      <c r="FM18" s="155" t="s">
        <v>71</v>
      </c>
      <c r="FN18" s="155" t="s">
        <v>71</v>
      </c>
      <c r="FO18" s="155" t="s">
        <v>71</v>
      </c>
      <c r="FP18" s="155" t="s">
        <v>71</v>
      </c>
      <c r="FQ18" s="155" t="s">
        <v>71</v>
      </c>
      <c r="FR18" s="155" t="s">
        <v>71</v>
      </c>
      <c r="FS18" s="155" t="s">
        <v>71</v>
      </c>
      <c r="FT18" s="155" t="s">
        <v>71</v>
      </c>
      <c r="FU18" s="155" t="s">
        <v>71</v>
      </c>
      <c r="FV18" s="155" t="s">
        <v>71</v>
      </c>
      <c r="FW18" s="155" t="s">
        <v>71</v>
      </c>
      <c r="FX18" s="155" t="s">
        <v>71</v>
      </c>
      <c r="FY18" s="155" t="s">
        <v>71</v>
      </c>
      <c r="FZ18" s="155" t="s">
        <v>71</v>
      </c>
      <c r="GA18" s="155" t="s">
        <v>71</v>
      </c>
      <c r="GB18" s="155" t="s">
        <v>71</v>
      </c>
      <c r="GC18" s="155" t="s">
        <v>71</v>
      </c>
      <c r="GD18" s="155" t="s">
        <v>71</v>
      </c>
      <c r="GE18" s="155" t="s">
        <v>71</v>
      </c>
      <c r="GF18" s="155" t="s">
        <v>71</v>
      </c>
      <c r="GG18" s="155" t="s">
        <v>71</v>
      </c>
      <c r="GH18" s="155" t="s">
        <v>71</v>
      </c>
      <c r="GI18" s="155" t="s">
        <v>71</v>
      </c>
      <c r="GJ18" s="155" t="s">
        <v>71</v>
      </c>
      <c r="GK18" s="155" t="s">
        <v>71</v>
      </c>
      <c r="GL18" s="155" t="s">
        <v>71</v>
      </c>
      <c r="GM18" s="155" t="s">
        <v>71</v>
      </c>
      <c r="GN18" s="155" t="s">
        <v>71</v>
      </c>
      <c r="GO18" s="155" t="s">
        <v>71</v>
      </c>
      <c r="GP18" s="155" t="s">
        <v>71</v>
      </c>
      <c r="GQ18" s="155" t="s">
        <v>71</v>
      </c>
      <c r="GR18" s="155" t="s">
        <v>71</v>
      </c>
      <c r="GS18" s="155" t="s">
        <v>71</v>
      </c>
      <c r="GT18" s="155" t="s">
        <v>71</v>
      </c>
      <c r="GU18" s="155" t="s">
        <v>71</v>
      </c>
      <c r="GV18" s="155" t="s">
        <v>71</v>
      </c>
      <c r="GW18" s="155" t="s">
        <v>71</v>
      </c>
      <c r="GX18" s="155" t="s">
        <v>71</v>
      </c>
      <c r="GY18" s="155" t="s">
        <v>71</v>
      </c>
      <c r="GZ18" s="155" t="s">
        <v>71</v>
      </c>
      <c r="HA18" s="155" t="s">
        <v>71</v>
      </c>
      <c r="HB18" s="155" t="s">
        <v>71</v>
      </c>
      <c r="HC18" s="155" t="s">
        <v>71</v>
      </c>
      <c r="HD18" s="155" t="s">
        <v>71</v>
      </c>
      <c r="HE18" s="155" t="s">
        <v>71</v>
      </c>
      <c r="HF18" s="155" t="s">
        <v>71</v>
      </c>
      <c r="HG18" s="155" t="s">
        <v>71</v>
      </c>
      <c r="HH18" s="155" t="s">
        <v>71</v>
      </c>
      <c r="HI18" s="155" t="s">
        <v>71</v>
      </c>
      <c r="HJ18" s="155" t="s">
        <v>71</v>
      </c>
      <c r="HK18" s="155" t="s">
        <v>71</v>
      </c>
      <c r="HL18" s="155" t="s">
        <v>71</v>
      </c>
      <c r="HM18" s="155" t="s">
        <v>71</v>
      </c>
      <c r="HN18" s="155" t="s">
        <v>71</v>
      </c>
      <c r="HO18" s="155" t="s">
        <v>71</v>
      </c>
      <c r="HP18" s="155" t="s">
        <v>71</v>
      </c>
      <c r="HQ18" s="155" t="s">
        <v>71</v>
      </c>
      <c r="HR18" s="155" t="s">
        <v>71</v>
      </c>
      <c r="HS18" s="155" t="s">
        <v>71</v>
      </c>
      <c r="HT18" s="155" t="s">
        <v>71</v>
      </c>
      <c r="HU18" s="155" t="s">
        <v>71</v>
      </c>
      <c r="HV18" s="155" t="s">
        <v>71</v>
      </c>
      <c r="HW18" s="155" t="s">
        <v>71</v>
      </c>
      <c r="HX18" s="155" t="s">
        <v>71</v>
      </c>
      <c r="HY18" s="155" t="s">
        <v>71</v>
      </c>
      <c r="HZ18" s="155" t="s">
        <v>71</v>
      </c>
      <c r="IA18" s="155" t="s">
        <v>71</v>
      </c>
      <c r="IB18" s="155" t="s">
        <v>71</v>
      </c>
      <c r="IC18" s="155" t="s">
        <v>71</v>
      </c>
      <c r="ID18" s="155" t="s">
        <v>71</v>
      </c>
      <c r="IE18" s="155" t="s">
        <v>71</v>
      </c>
      <c r="IF18" s="155" t="s">
        <v>71</v>
      </c>
      <c r="IG18" s="155" t="s">
        <v>71</v>
      </c>
      <c r="IH18" s="155" t="s">
        <v>71</v>
      </c>
      <c r="II18" s="155" t="s">
        <v>71</v>
      </c>
      <c r="IJ18" s="155" t="s">
        <v>71</v>
      </c>
      <c r="IK18" s="155" t="s">
        <v>71</v>
      </c>
      <c r="IL18" s="155" t="s">
        <v>71</v>
      </c>
      <c r="IM18" s="155" t="s">
        <v>71</v>
      </c>
      <c r="IN18" s="155" t="s">
        <v>71</v>
      </c>
      <c r="IO18" s="155" t="s">
        <v>71</v>
      </c>
      <c r="IP18" s="155" t="s">
        <v>71</v>
      </c>
      <c r="IQ18" s="155" t="s">
        <v>71</v>
      </c>
      <c r="IR18" s="155" t="s">
        <v>71</v>
      </c>
      <c r="IS18" s="155" t="s">
        <v>71</v>
      </c>
      <c r="IT18" s="155" t="s">
        <v>71</v>
      </c>
      <c r="IU18" s="155" t="s">
        <v>71</v>
      </c>
      <c r="IV18" s="155" t="s">
        <v>71</v>
      </c>
      <c r="IW18" s="155" t="s">
        <v>71</v>
      </c>
      <c r="IX18" s="155" t="s">
        <v>71</v>
      </c>
      <c r="IY18" s="155" t="s">
        <v>71</v>
      </c>
      <c r="IZ18" s="155" t="s">
        <v>71</v>
      </c>
      <c r="JA18" s="155" t="s">
        <v>71</v>
      </c>
      <c r="JB18" s="155" t="s">
        <v>71</v>
      </c>
      <c r="JC18" s="155" t="s">
        <v>71</v>
      </c>
      <c r="JD18" s="155" t="s">
        <v>71</v>
      </c>
      <c r="JE18" s="155" t="s">
        <v>71</v>
      </c>
      <c r="JF18" s="155" t="s">
        <v>71</v>
      </c>
      <c r="JG18" s="155" t="s">
        <v>71</v>
      </c>
      <c r="JH18" s="155" t="s">
        <v>71</v>
      </c>
      <c r="JI18" s="155" t="s">
        <v>71</v>
      </c>
      <c r="JJ18" s="155" t="s">
        <v>71</v>
      </c>
      <c r="JK18" s="155" t="s">
        <v>71</v>
      </c>
      <c r="JL18" s="155" t="s">
        <v>71</v>
      </c>
      <c r="JM18" s="155" t="s">
        <v>71</v>
      </c>
      <c r="JN18" s="155" t="s">
        <v>71</v>
      </c>
      <c r="JO18" s="155" t="s">
        <v>71</v>
      </c>
      <c r="JP18" s="155" t="s">
        <v>71</v>
      </c>
      <c r="JQ18" s="155" t="s">
        <v>71</v>
      </c>
      <c r="JR18" s="155" t="s">
        <v>71</v>
      </c>
      <c r="JS18" s="155" t="s">
        <v>71</v>
      </c>
      <c r="JT18" s="155" t="s">
        <v>71</v>
      </c>
      <c r="JU18" s="155" t="s">
        <v>71</v>
      </c>
      <c r="JV18" s="155" t="s">
        <v>71</v>
      </c>
      <c r="JW18" s="155" t="s">
        <v>71</v>
      </c>
      <c r="JX18" s="155" t="s">
        <v>71</v>
      </c>
      <c r="JY18" s="155" t="s">
        <v>71</v>
      </c>
      <c r="JZ18" s="155" t="s">
        <v>71</v>
      </c>
      <c r="KA18" s="155" t="s">
        <v>71</v>
      </c>
      <c r="KB18" s="155" t="s">
        <v>71</v>
      </c>
      <c r="KC18" s="155" t="s">
        <v>71</v>
      </c>
      <c r="KD18" s="155" t="s">
        <v>71</v>
      </c>
      <c r="KE18" s="155" t="s">
        <v>71</v>
      </c>
      <c r="KF18" s="155" t="s">
        <v>71</v>
      </c>
      <c r="KG18" s="155" t="s">
        <v>71</v>
      </c>
      <c r="KH18" s="155" t="s">
        <v>71</v>
      </c>
      <c r="KI18" s="155" t="s">
        <v>71</v>
      </c>
      <c r="KJ18" s="155" t="s">
        <v>71</v>
      </c>
      <c r="KK18" s="155" t="s">
        <v>71</v>
      </c>
      <c r="KL18" s="155" t="s">
        <v>71</v>
      </c>
      <c r="KM18" s="155" t="s">
        <v>71</v>
      </c>
      <c r="KN18" s="155" t="s">
        <v>71</v>
      </c>
      <c r="KO18" s="155" t="s">
        <v>71</v>
      </c>
      <c r="KP18" s="155" t="s">
        <v>71</v>
      </c>
      <c r="KQ18" s="155" t="s">
        <v>71</v>
      </c>
      <c r="KR18" s="155" t="s">
        <v>71</v>
      </c>
      <c r="KS18" s="155" t="s">
        <v>71</v>
      </c>
      <c r="KT18" s="155" t="s">
        <v>71</v>
      </c>
      <c r="KU18" s="155" t="s">
        <v>71</v>
      </c>
      <c r="KV18" s="155" t="s">
        <v>71</v>
      </c>
      <c r="KW18" s="155" t="s">
        <v>71</v>
      </c>
      <c r="KX18" s="155" t="s">
        <v>71</v>
      </c>
      <c r="KY18" s="155" t="s">
        <v>71</v>
      </c>
      <c r="KZ18" s="155" t="s">
        <v>71</v>
      </c>
      <c r="LA18" s="155" t="s">
        <v>71</v>
      </c>
      <c r="LB18" s="155" t="s">
        <v>71</v>
      </c>
      <c r="LC18" s="155" t="s">
        <v>71</v>
      </c>
      <c r="LD18" s="155" t="s">
        <v>71</v>
      </c>
      <c r="LE18" s="155" t="s">
        <v>71</v>
      </c>
      <c r="LF18" s="155" t="s">
        <v>71</v>
      </c>
      <c r="LG18" s="155" t="s">
        <v>71</v>
      </c>
      <c r="LH18" s="155" t="s">
        <v>71</v>
      </c>
      <c r="LI18" s="155" t="s">
        <v>71</v>
      </c>
      <c r="LJ18" s="155" t="s">
        <v>71</v>
      </c>
      <c r="LK18" s="155" t="s">
        <v>71</v>
      </c>
      <c r="LL18" s="155" t="s">
        <v>71</v>
      </c>
      <c r="LM18" s="155" t="s">
        <v>71</v>
      </c>
      <c r="LN18" s="155" t="s">
        <v>71</v>
      </c>
      <c r="LO18" s="155" t="s">
        <v>71</v>
      </c>
      <c r="LP18" s="155" t="s">
        <v>71</v>
      </c>
      <c r="LQ18" s="155" t="s">
        <v>71</v>
      </c>
      <c r="LR18" s="155" t="s">
        <v>71</v>
      </c>
      <c r="LS18" s="155" t="s">
        <v>71</v>
      </c>
      <c r="LT18" s="155" t="s">
        <v>71</v>
      </c>
      <c r="LU18" s="155" t="s">
        <v>71</v>
      </c>
      <c r="LV18" s="155" t="s">
        <v>71</v>
      </c>
      <c r="LW18" s="155" t="s">
        <v>71</v>
      </c>
      <c r="LX18" s="155" t="s">
        <v>71</v>
      </c>
      <c r="LY18" s="155" t="s">
        <v>71</v>
      </c>
      <c r="LZ18" s="155" t="s">
        <v>71</v>
      </c>
      <c r="MA18" s="155" t="s">
        <v>71</v>
      </c>
      <c r="MB18" s="155" t="s">
        <v>71</v>
      </c>
      <c r="MC18" s="155" t="s">
        <v>71</v>
      </c>
      <c r="MD18" s="155" t="s">
        <v>71</v>
      </c>
      <c r="ME18" s="155" t="s">
        <v>71</v>
      </c>
      <c r="MF18" s="155" t="s">
        <v>71</v>
      </c>
      <c r="MG18" s="155" t="s">
        <v>71</v>
      </c>
      <c r="MH18" s="155" t="s">
        <v>71</v>
      </c>
      <c r="MI18" s="155" t="s">
        <v>71</v>
      </c>
      <c r="MJ18" s="155" t="s">
        <v>71</v>
      </c>
      <c r="MK18" s="155" t="s">
        <v>71</v>
      </c>
      <c r="ML18" s="155" t="s">
        <v>71</v>
      </c>
      <c r="MM18" s="155" t="s">
        <v>71</v>
      </c>
      <c r="MN18" s="155" t="s">
        <v>71</v>
      </c>
      <c r="MO18" s="155" t="s">
        <v>71</v>
      </c>
      <c r="MP18" s="155" t="s">
        <v>71</v>
      </c>
      <c r="MQ18" s="155" t="s">
        <v>71</v>
      </c>
      <c r="MR18" s="155" t="s">
        <v>71</v>
      </c>
      <c r="MS18" s="155" t="s">
        <v>71</v>
      </c>
      <c r="MT18" s="155" t="s">
        <v>71</v>
      </c>
      <c r="MU18" s="155" t="s">
        <v>71</v>
      </c>
      <c r="MV18" s="155" t="s">
        <v>71</v>
      </c>
      <c r="MW18" s="155" t="s">
        <v>71</v>
      </c>
      <c r="MX18" s="155" t="s">
        <v>71</v>
      </c>
      <c r="MY18" s="155" t="s">
        <v>71</v>
      </c>
      <c r="MZ18" s="155" t="s">
        <v>71</v>
      </c>
      <c r="NA18" s="155" t="s">
        <v>71</v>
      </c>
      <c r="NB18" s="155" t="s">
        <v>71</v>
      </c>
      <c r="NC18" s="155" t="s">
        <v>71</v>
      </c>
      <c r="ND18" s="155" t="s">
        <v>71</v>
      </c>
      <c r="NE18" s="155" t="s">
        <v>71</v>
      </c>
      <c r="NF18" s="155" t="s">
        <v>71</v>
      </c>
      <c r="NG18" s="155" t="s">
        <v>71</v>
      </c>
      <c r="NH18" s="155" t="s">
        <v>71</v>
      </c>
      <c r="NI18" s="155" t="s">
        <v>71</v>
      </c>
      <c r="NJ18" s="155" t="s">
        <v>71</v>
      </c>
      <c r="NK18" s="155" t="s">
        <v>71</v>
      </c>
      <c r="NL18" s="155" t="s">
        <v>71</v>
      </c>
      <c r="NM18" s="155" t="s">
        <v>71</v>
      </c>
      <c r="NN18" s="155" t="s">
        <v>71</v>
      </c>
      <c r="NO18" s="155" t="s">
        <v>71</v>
      </c>
      <c r="NP18" s="155" t="s">
        <v>71</v>
      </c>
      <c r="NQ18" s="155" t="s">
        <v>71</v>
      </c>
      <c r="NR18" s="155" t="s">
        <v>71</v>
      </c>
      <c r="NS18" s="155" t="s">
        <v>71</v>
      </c>
      <c r="NT18" s="155" t="s">
        <v>71</v>
      </c>
      <c r="NU18" s="155" t="s">
        <v>71</v>
      </c>
      <c r="NV18" s="155" t="s">
        <v>71</v>
      </c>
      <c r="NW18" s="155" t="s">
        <v>71</v>
      </c>
      <c r="NX18" s="155" t="s">
        <v>71</v>
      </c>
      <c r="NY18" s="155" t="s">
        <v>71</v>
      </c>
      <c r="NZ18" s="155" t="s">
        <v>71</v>
      </c>
      <c r="OA18" s="155" t="s">
        <v>71</v>
      </c>
      <c r="OB18" s="155" t="s">
        <v>71</v>
      </c>
      <c r="OC18" s="155" t="s">
        <v>71</v>
      </c>
      <c r="OD18" s="155" t="s">
        <v>71</v>
      </c>
      <c r="OE18" s="155" t="s">
        <v>71</v>
      </c>
      <c r="OF18" s="155" t="s">
        <v>71</v>
      </c>
      <c r="OG18" s="155" t="s">
        <v>71</v>
      </c>
      <c r="OH18" s="155" t="s">
        <v>71</v>
      </c>
      <c r="OI18" s="155" t="s">
        <v>71</v>
      </c>
      <c r="OJ18" s="155" t="s">
        <v>71</v>
      </c>
      <c r="OK18" s="155" t="s">
        <v>71</v>
      </c>
      <c r="OL18" s="155" t="s">
        <v>71</v>
      </c>
      <c r="OM18" s="155" t="s">
        <v>71</v>
      </c>
      <c r="ON18" s="155" t="s">
        <v>71</v>
      </c>
      <c r="OO18" s="155" t="s">
        <v>71</v>
      </c>
      <c r="OP18" s="155" t="s">
        <v>71</v>
      </c>
      <c r="OQ18" s="155" t="s">
        <v>71</v>
      </c>
      <c r="OR18" s="155" t="s">
        <v>71</v>
      </c>
      <c r="OS18" s="155" t="s">
        <v>71</v>
      </c>
      <c r="OT18" s="155" t="s">
        <v>71</v>
      </c>
      <c r="OU18" s="155" t="s">
        <v>71</v>
      </c>
      <c r="OV18" s="155" t="s">
        <v>71</v>
      </c>
      <c r="OW18" s="155" t="s">
        <v>71</v>
      </c>
      <c r="OX18" s="155" t="s">
        <v>71</v>
      </c>
      <c r="OY18" s="155" t="s">
        <v>71</v>
      </c>
      <c r="OZ18" s="155" t="s">
        <v>71</v>
      </c>
      <c r="PA18" s="155" t="s">
        <v>71</v>
      </c>
      <c r="PB18" s="155" t="s">
        <v>71</v>
      </c>
      <c r="PC18" s="155" t="s">
        <v>71</v>
      </c>
      <c r="PD18" s="155" t="s">
        <v>71</v>
      </c>
      <c r="PE18" s="155" t="s">
        <v>71</v>
      </c>
      <c r="PF18" s="155" t="s">
        <v>71</v>
      </c>
      <c r="PG18" s="155" t="s">
        <v>71</v>
      </c>
      <c r="PH18" s="155" t="s">
        <v>71</v>
      </c>
      <c r="PI18" s="155" t="s">
        <v>71</v>
      </c>
      <c r="PJ18" s="155" t="s">
        <v>71</v>
      </c>
      <c r="PK18" s="155" t="s">
        <v>71</v>
      </c>
      <c r="PL18" s="155" t="s">
        <v>71</v>
      </c>
      <c r="PM18" s="155" t="s">
        <v>71</v>
      </c>
      <c r="PN18" s="155" t="s">
        <v>71</v>
      </c>
      <c r="PO18" s="155" t="s">
        <v>71</v>
      </c>
      <c r="PP18" s="155" t="s">
        <v>71</v>
      </c>
      <c r="PQ18" s="155" t="s">
        <v>71</v>
      </c>
      <c r="PR18" s="155" t="s">
        <v>71</v>
      </c>
      <c r="PS18" s="155" t="s">
        <v>71</v>
      </c>
      <c r="PT18" s="155" t="s">
        <v>71</v>
      </c>
      <c r="PU18" s="155" t="s">
        <v>71</v>
      </c>
      <c r="PV18" s="155" t="s">
        <v>71</v>
      </c>
      <c r="PW18" s="155" t="s">
        <v>71</v>
      </c>
      <c r="PX18" s="155" t="s">
        <v>71</v>
      </c>
      <c r="PY18" s="155" t="s">
        <v>71</v>
      </c>
      <c r="PZ18" s="155" t="s">
        <v>71</v>
      </c>
      <c r="QA18" s="155" t="s">
        <v>71</v>
      </c>
      <c r="QB18" s="155" t="s">
        <v>71</v>
      </c>
      <c r="QC18" s="155" t="s">
        <v>71</v>
      </c>
      <c r="QD18" s="155" t="s">
        <v>71</v>
      </c>
      <c r="QE18" s="155" t="s">
        <v>71</v>
      </c>
      <c r="QF18" s="155" t="s">
        <v>71</v>
      </c>
      <c r="QG18" s="155" t="s">
        <v>71</v>
      </c>
      <c r="QH18" s="155" t="s">
        <v>71</v>
      </c>
      <c r="QI18" s="155" t="s">
        <v>71</v>
      </c>
      <c r="QJ18" s="155" t="s">
        <v>71</v>
      </c>
      <c r="QK18" s="155" t="s">
        <v>71</v>
      </c>
      <c r="QL18" s="155" t="s">
        <v>71</v>
      </c>
      <c r="QM18" s="155" t="s">
        <v>71</v>
      </c>
      <c r="QN18" s="155" t="s">
        <v>71</v>
      </c>
      <c r="QO18" s="155" t="s">
        <v>71</v>
      </c>
      <c r="QP18" s="155" t="s">
        <v>71</v>
      </c>
      <c r="QQ18" s="155" t="s">
        <v>71</v>
      </c>
      <c r="QR18" s="155" t="s">
        <v>71</v>
      </c>
      <c r="QS18" s="155" t="s">
        <v>71</v>
      </c>
      <c r="QT18" s="155" t="s">
        <v>71</v>
      </c>
      <c r="QU18" s="155" t="s">
        <v>71</v>
      </c>
      <c r="QV18" s="155" t="s">
        <v>71</v>
      </c>
      <c r="QW18" s="155" t="s">
        <v>71</v>
      </c>
      <c r="QX18" s="155" t="s">
        <v>71</v>
      </c>
      <c r="QY18" s="155" t="s">
        <v>71</v>
      </c>
      <c r="QZ18" s="155" t="s">
        <v>71</v>
      </c>
      <c r="RA18" s="155" t="s">
        <v>71</v>
      </c>
      <c r="RB18" s="155" t="s">
        <v>71</v>
      </c>
      <c r="RC18" s="155" t="s">
        <v>71</v>
      </c>
      <c r="RD18" s="155" t="s">
        <v>71</v>
      </c>
      <c r="RE18" s="155" t="s">
        <v>71</v>
      </c>
      <c r="RF18" s="155" t="s">
        <v>71</v>
      </c>
      <c r="RG18" s="155" t="s">
        <v>71</v>
      </c>
      <c r="RH18" s="155" t="s">
        <v>71</v>
      </c>
      <c r="RI18" s="155" t="s">
        <v>71</v>
      </c>
      <c r="RJ18" s="155" t="s">
        <v>71</v>
      </c>
      <c r="RK18" s="155" t="s">
        <v>71</v>
      </c>
      <c r="RL18" s="155" t="s">
        <v>71</v>
      </c>
      <c r="RM18" s="155" t="s">
        <v>71</v>
      </c>
      <c r="RN18" s="155" t="s">
        <v>71</v>
      </c>
      <c r="RO18" s="155" t="s">
        <v>71</v>
      </c>
      <c r="RP18" s="155" t="s">
        <v>71</v>
      </c>
      <c r="RQ18" s="155" t="s">
        <v>71</v>
      </c>
      <c r="RR18" s="155" t="s">
        <v>71</v>
      </c>
      <c r="RS18" s="155" t="s">
        <v>71</v>
      </c>
      <c r="RT18" s="155" t="s">
        <v>71</v>
      </c>
      <c r="RU18" s="155" t="s">
        <v>71</v>
      </c>
      <c r="RV18" s="155" t="s">
        <v>71</v>
      </c>
      <c r="RW18" s="155" t="s">
        <v>71</v>
      </c>
      <c r="RX18" s="155" t="s">
        <v>71</v>
      </c>
      <c r="RY18" s="155" t="s">
        <v>71</v>
      </c>
      <c r="RZ18" s="155" t="s">
        <v>71</v>
      </c>
      <c r="SA18" s="155" t="s">
        <v>71</v>
      </c>
      <c r="SB18" s="155" t="s">
        <v>71</v>
      </c>
      <c r="SC18" s="155" t="s">
        <v>71</v>
      </c>
      <c r="SD18" s="155" t="s">
        <v>71</v>
      </c>
      <c r="SE18" s="155" t="s">
        <v>71</v>
      </c>
      <c r="SF18" s="155" t="s">
        <v>71</v>
      </c>
      <c r="SG18" s="155" t="s">
        <v>71</v>
      </c>
      <c r="SH18" s="155" t="s">
        <v>71</v>
      </c>
      <c r="SI18" s="155" t="s">
        <v>71</v>
      </c>
      <c r="SJ18" s="155" t="s">
        <v>71</v>
      </c>
      <c r="SK18" s="155" t="s">
        <v>71</v>
      </c>
      <c r="SL18" s="155" t="s">
        <v>71</v>
      </c>
      <c r="SM18" s="155" t="s">
        <v>71</v>
      </c>
      <c r="SN18" s="155" t="s">
        <v>71</v>
      </c>
      <c r="SO18" s="155" t="s">
        <v>71</v>
      </c>
      <c r="SP18" s="155" t="s">
        <v>71</v>
      </c>
      <c r="SQ18" s="155" t="s">
        <v>71</v>
      </c>
      <c r="SR18" s="155" t="s">
        <v>71</v>
      </c>
      <c r="SS18" s="155" t="s">
        <v>71</v>
      </c>
      <c r="ST18" s="155" t="s">
        <v>71</v>
      </c>
      <c r="SU18" s="155" t="s">
        <v>71</v>
      </c>
      <c r="SV18" s="155" t="s">
        <v>71</v>
      </c>
      <c r="SW18" s="155" t="s">
        <v>71</v>
      </c>
      <c r="SX18" s="155" t="s">
        <v>71</v>
      </c>
      <c r="SY18" s="155" t="s">
        <v>71</v>
      </c>
      <c r="SZ18" s="155" t="s">
        <v>71</v>
      </c>
      <c r="TA18" s="155" t="s">
        <v>71</v>
      </c>
      <c r="TB18" s="155" t="s">
        <v>71</v>
      </c>
      <c r="TC18" s="155" t="s">
        <v>71</v>
      </c>
      <c r="TD18" s="155" t="s">
        <v>71</v>
      </c>
      <c r="TE18" s="155" t="s">
        <v>71</v>
      </c>
      <c r="TF18" s="155" t="s">
        <v>71</v>
      </c>
      <c r="TG18" s="155" t="s">
        <v>71</v>
      </c>
      <c r="TH18" s="155" t="s">
        <v>71</v>
      </c>
      <c r="TI18" s="155" t="s">
        <v>71</v>
      </c>
      <c r="TJ18" s="155" t="s">
        <v>71</v>
      </c>
      <c r="TK18" s="155" t="s">
        <v>71</v>
      </c>
      <c r="TL18" s="155" t="s">
        <v>71</v>
      </c>
      <c r="TM18" s="155" t="s">
        <v>71</v>
      </c>
      <c r="TN18" s="155" t="s">
        <v>71</v>
      </c>
      <c r="TO18" s="155" t="s">
        <v>71</v>
      </c>
      <c r="TP18" s="155" t="s">
        <v>71</v>
      </c>
      <c r="TQ18" s="155" t="s">
        <v>71</v>
      </c>
      <c r="TR18" s="155" t="s">
        <v>71</v>
      </c>
      <c r="TS18" s="155" t="s">
        <v>71</v>
      </c>
      <c r="TT18" s="155" t="s">
        <v>71</v>
      </c>
      <c r="TU18" s="155" t="s">
        <v>71</v>
      </c>
      <c r="TV18" s="155" t="s">
        <v>71</v>
      </c>
      <c r="TW18" s="155" t="s">
        <v>71</v>
      </c>
      <c r="TX18" s="155" t="s">
        <v>71</v>
      </c>
      <c r="TY18" s="155" t="s">
        <v>71</v>
      </c>
      <c r="TZ18" s="155" t="s">
        <v>71</v>
      </c>
      <c r="UA18" s="155" t="s">
        <v>71</v>
      </c>
      <c r="UB18" s="155" t="s">
        <v>71</v>
      </c>
      <c r="UC18" s="155" t="s">
        <v>71</v>
      </c>
      <c r="UD18" s="155" t="s">
        <v>71</v>
      </c>
      <c r="UE18" s="155" t="s">
        <v>71</v>
      </c>
      <c r="UF18" s="155" t="s">
        <v>71</v>
      </c>
      <c r="UG18" s="155" t="s">
        <v>71</v>
      </c>
      <c r="UH18" s="155" t="s">
        <v>71</v>
      </c>
      <c r="UI18" s="155" t="s">
        <v>71</v>
      </c>
      <c r="UJ18" s="155" t="s">
        <v>71</v>
      </c>
      <c r="UK18" s="155" t="s">
        <v>71</v>
      </c>
      <c r="UL18" s="155" t="s">
        <v>71</v>
      </c>
      <c r="UM18" s="155" t="s">
        <v>71</v>
      </c>
      <c r="UN18" s="155" t="s">
        <v>71</v>
      </c>
      <c r="UO18" s="155" t="s">
        <v>71</v>
      </c>
      <c r="UP18" s="155" t="s">
        <v>71</v>
      </c>
      <c r="UQ18" s="155" t="s">
        <v>71</v>
      </c>
      <c r="UR18" s="155" t="s">
        <v>71</v>
      </c>
      <c r="US18" s="155" t="s">
        <v>71</v>
      </c>
      <c r="UT18" s="155" t="s">
        <v>71</v>
      </c>
      <c r="UU18" s="155" t="s">
        <v>71</v>
      </c>
      <c r="UV18" s="155" t="s">
        <v>71</v>
      </c>
      <c r="UW18" s="155" t="s">
        <v>71</v>
      </c>
      <c r="UX18" s="155" t="s">
        <v>71</v>
      </c>
      <c r="UY18" s="155" t="s">
        <v>71</v>
      </c>
      <c r="UZ18" s="155" t="s">
        <v>71</v>
      </c>
      <c r="VA18" s="155" t="s">
        <v>71</v>
      </c>
      <c r="VB18" s="155" t="s">
        <v>71</v>
      </c>
      <c r="VC18" s="155" t="s">
        <v>71</v>
      </c>
      <c r="VD18" s="155" t="s">
        <v>71</v>
      </c>
      <c r="VE18" s="155" t="s">
        <v>71</v>
      </c>
      <c r="VF18" s="155" t="s">
        <v>71</v>
      </c>
      <c r="VG18" s="155" t="s">
        <v>71</v>
      </c>
      <c r="VH18" s="155" t="s">
        <v>71</v>
      </c>
      <c r="VI18" s="155" t="s">
        <v>71</v>
      </c>
      <c r="VJ18" s="155" t="s">
        <v>71</v>
      </c>
      <c r="VK18" s="155" t="s">
        <v>71</v>
      </c>
      <c r="VL18" s="155" t="s">
        <v>71</v>
      </c>
      <c r="VM18" s="155" t="s">
        <v>71</v>
      </c>
      <c r="VN18" s="155" t="s">
        <v>71</v>
      </c>
      <c r="VO18" s="155" t="s">
        <v>71</v>
      </c>
      <c r="VP18" s="155" t="s">
        <v>71</v>
      </c>
      <c r="VQ18" s="155" t="s">
        <v>71</v>
      </c>
      <c r="VR18" s="155" t="s">
        <v>71</v>
      </c>
      <c r="VS18" s="155" t="s">
        <v>71</v>
      </c>
      <c r="VT18" s="155" t="s">
        <v>71</v>
      </c>
      <c r="VU18" s="155" t="s">
        <v>71</v>
      </c>
      <c r="VV18" s="155" t="s">
        <v>71</v>
      </c>
      <c r="VW18" s="155" t="s">
        <v>71</v>
      </c>
      <c r="VX18" s="155" t="s">
        <v>71</v>
      </c>
      <c r="VY18" s="155" t="s">
        <v>71</v>
      </c>
      <c r="VZ18" s="155" t="s">
        <v>71</v>
      </c>
      <c r="WA18" s="155" t="s">
        <v>71</v>
      </c>
      <c r="WB18" s="155" t="s">
        <v>71</v>
      </c>
      <c r="WC18" s="155" t="s">
        <v>71</v>
      </c>
      <c r="WD18" s="155" t="s">
        <v>71</v>
      </c>
      <c r="WE18" s="155" t="s">
        <v>71</v>
      </c>
      <c r="WF18" s="155" t="s">
        <v>71</v>
      </c>
      <c r="WG18" s="155" t="s">
        <v>71</v>
      </c>
      <c r="WH18" s="155" t="s">
        <v>71</v>
      </c>
      <c r="WI18" s="155" t="s">
        <v>71</v>
      </c>
      <c r="WJ18" s="155" t="s">
        <v>71</v>
      </c>
      <c r="WK18" s="155" t="s">
        <v>71</v>
      </c>
      <c r="WL18" s="155" t="s">
        <v>71</v>
      </c>
      <c r="WM18" s="155" t="s">
        <v>71</v>
      </c>
      <c r="WN18" s="155" t="s">
        <v>71</v>
      </c>
      <c r="WO18" s="155" t="s">
        <v>71</v>
      </c>
      <c r="WP18" s="155" t="s">
        <v>71</v>
      </c>
      <c r="WQ18" s="155" t="s">
        <v>71</v>
      </c>
      <c r="WR18" s="155" t="s">
        <v>71</v>
      </c>
      <c r="WS18" s="155" t="s">
        <v>71</v>
      </c>
      <c r="WT18" s="155" t="s">
        <v>71</v>
      </c>
      <c r="WU18" s="155" t="s">
        <v>71</v>
      </c>
      <c r="WV18" s="155" t="s">
        <v>71</v>
      </c>
      <c r="WW18" s="155" t="s">
        <v>71</v>
      </c>
      <c r="WX18" s="155" t="s">
        <v>71</v>
      </c>
      <c r="WY18" s="155" t="s">
        <v>71</v>
      </c>
      <c r="WZ18" s="155" t="s">
        <v>71</v>
      </c>
      <c r="XA18" s="155" t="s">
        <v>71</v>
      </c>
      <c r="XB18" s="155" t="s">
        <v>71</v>
      </c>
      <c r="XC18" s="155" t="s">
        <v>71</v>
      </c>
      <c r="XD18" s="155" t="s">
        <v>71</v>
      </c>
      <c r="XE18" s="155" t="s">
        <v>71</v>
      </c>
      <c r="XF18" s="155" t="s">
        <v>71</v>
      </c>
      <c r="XG18" s="155" t="s">
        <v>71</v>
      </c>
      <c r="XH18" s="155" t="s">
        <v>71</v>
      </c>
      <c r="XI18" s="155" t="s">
        <v>71</v>
      </c>
      <c r="XJ18" s="155" t="s">
        <v>71</v>
      </c>
      <c r="XK18" s="155" t="s">
        <v>71</v>
      </c>
      <c r="XL18" s="155" t="s">
        <v>71</v>
      </c>
      <c r="XM18" s="155" t="s">
        <v>71</v>
      </c>
      <c r="XN18" s="155" t="s">
        <v>71</v>
      </c>
      <c r="XO18" s="155" t="s">
        <v>71</v>
      </c>
      <c r="XP18" s="155" t="s">
        <v>71</v>
      </c>
      <c r="XQ18" s="155" t="s">
        <v>71</v>
      </c>
      <c r="XR18" s="155" t="s">
        <v>71</v>
      </c>
      <c r="XS18" s="155" t="s">
        <v>71</v>
      </c>
      <c r="XT18" s="155" t="s">
        <v>71</v>
      </c>
      <c r="XU18" s="155" t="s">
        <v>71</v>
      </c>
      <c r="XV18" s="155" t="s">
        <v>71</v>
      </c>
      <c r="XW18" s="155" t="s">
        <v>71</v>
      </c>
      <c r="XX18" s="155" t="s">
        <v>71</v>
      </c>
      <c r="XY18" s="155" t="s">
        <v>71</v>
      </c>
      <c r="XZ18" s="155" t="s">
        <v>71</v>
      </c>
      <c r="YA18" s="155" t="s">
        <v>71</v>
      </c>
      <c r="YB18" s="155" t="s">
        <v>71</v>
      </c>
      <c r="YC18" s="155" t="s">
        <v>71</v>
      </c>
      <c r="YD18" s="155" t="s">
        <v>71</v>
      </c>
      <c r="YE18" s="155" t="s">
        <v>71</v>
      </c>
      <c r="YF18" s="155" t="s">
        <v>71</v>
      </c>
      <c r="YG18" s="155" t="s">
        <v>71</v>
      </c>
      <c r="YH18" s="155" t="s">
        <v>71</v>
      </c>
      <c r="YI18" s="155" t="s">
        <v>71</v>
      </c>
      <c r="YJ18" s="155" t="s">
        <v>71</v>
      </c>
      <c r="YK18" s="155" t="s">
        <v>71</v>
      </c>
      <c r="YL18" s="155" t="s">
        <v>71</v>
      </c>
      <c r="YM18" s="155" t="s">
        <v>71</v>
      </c>
      <c r="YN18" s="155" t="s">
        <v>71</v>
      </c>
      <c r="YO18" s="155" t="s">
        <v>71</v>
      </c>
      <c r="YP18" s="155" t="s">
        <v>71</v>
      </c>
      <c r="YQ18" s="155" t="s">
        <v>71</v>
      </c>
      <c r="YR18" s="155" t="s">
        <v>71</v>
      </c>
      <c r="YS18" s="155" t="s">
        <v>71</v>
      </c>
      <c r="YT18" s="155" t="s">
        <v>71</v>
      </c>
      <c r="YU18" s="155" t="s">
        <v>71</v>
      </c>
      <c r="YV18" s="155" t="s">
        <v>71</v>
      </c>
      <c r="YW18" s="155" t="s">
        <v>71</v>
      </c>
      <c r="YX18" s="155" t="s">
        <v>71</v>
      </c>
      <c r="YY18" s="155" t="s">
        <v>71</v>
      </c>
      <c r="YZ18" s="155" t="s">
        <v>71</v>
      </c>
      <c r="ZA18" s="155" t="s">
        <v>71</v>
      </c>
      <c r="ZB18" s="155" t="s">
        <v>71</v>
      </c>
      <c r="ZC18" s="155" t="s">
        <v>71</v>
      </c>
      <c r="ZD18" s="155" t="s">
        <v>71</v>
      </c>
      <c r="ZE18" s="155" t="s">
        <v>71</v>
      </c>
      <c r="ZF18" s="155" t="s">
        <v>71</v>
      </c>
      <c r="ZG18" s="155" t="s">
        <v>71</v>
      </c>
      <c r="ZH18" s="155" t="s">
        <v>71</v>
      </c>
      <c r="ZI18" s="155" t="s">
        <v>71</v>
      </c>
      <c r="ZJ18" s="155" t="s">
        <v>71</v>
      </c>
      <c r="ZK18" s="155" t="s">
        <v>71</v>
      </c>
      <c r="ZL18" s="155" t="s">
        <v>71</v>
      </c>
      <c r="ZM18" s="155" t="s">
        <v>71</v>
      </c>
      <c r="ZN18" s="155" t="s">
        <v>71</v>
      </c>
      <c r="ZO18" s="155" t="s">
        <v>71</v>
      </c>
      <c r="ZP18" s="155" t="s">
        <v>71</v>
      </c>
      <c r="ZQ18" s="155" t="s">
        <v>71</v>
      </c>
      <c r="ZR18" s="155" t="s">
        <v>71</v>
      </c>
      <c r="ZS18" s="155" t="s">
        <v>71</v>
      </c>
      <c r="ZT18" s="155" t="s">
        <v>71</v>
      </c>
      <c r="ZU18" s="155" t="s">
        <v>71</v>
      </c>
      <c r="ZV18" s="155" t="s">
        <v>71</v>
      </c>
      <c r="ZW18" s="155" t="s">
        <v>71</v>
      </c>
      <c r="ZX18" s="155" t="s">
        <v>71</v>
      </c>
      <c r="ZY18" s="155" t="s">
        <v>71</v>
      </c>
      <c r="ZZ18" s="155" t="s">
        <v>71</v>
      </c>
      <c r="AAA18" s="155" t="s">
        <v>71</v>
      </c>
      <c r="AAB18" s="155" t="s">
        <v>71</v>
      </c>
      <c r="AAC18" s="155" t="s">
        <v>71</v>
      </c>
      <c r="AAD18" s="155" t="s">
        <v>71</v>
      </c>
      <c r="AAE18" s="155" t="s">
        <v>71</v>
      </c>
      <c r="AAF18" s="155" t="s">
        <v>71</v>
      </c>
      <c r="AAG18" s="155" t="s">
        <v>71</v>
      </c>
      <c r="AAH18" s="155" t="s">
        <v>71</v>
      </c>
      <c r="AAI18" s="155" t="s">
        <v>71</v>
      </c>
      <c r="AAJ18" s="155" t="s">
        <v>71</v>
      </c>
      <c r="AAK18" s="155" t="s">
        <v>71</v>
      </c>
      <c r="AAL18" s="155" t="s">
        <v>71</v>
      </c>
      <c r="AAM18" s="155" t="s">
        <v>71</v>
      </c>
      <c r="AAN18" s="155" t="s">
        <v>71</v>
      </c>
      <c r="AAO18" s="155" t="s">
        <v>71</v>
      </c>
      <c r="AAP18" s="155" t="s">
        <v>71</v>
      </c>
      <c r="AAQ18" s="155" t="s">
        <v>71</v>
      </c>
      <c r="AAR18" s="155" t="s">
        <v>71</v>
      </c>
      <c r="AAS18" s="155" t="s">
        <v>71</v>
      </c>
      <c r="AAT18" s="155" t="s">
        <v>71</v>
      </c>
      <c r="AAU18" s="155" t="s">
        <v>71</v>
      </c>
      <c r="AAV18" s="155" t="s">
        <v>71</v>
      </c>
      <c r="AAW18" s="155" t="s">
        <v>71</v>
      </c>
      <c r="AAX18" s="155" t="s">
        <v>71</v>
      </c>
      <c r="AAY18" s="155" t="s">
        <v>71</v>
      </c>
      <c r="AAZ18" s="155" t="s">
        <v>71</v>
      </c>
      <c r="ABA18" s="155" t="s">
        <v>71</v>
      </c>
      <c r="ABB18" s="155" t="s">
        <v>71</v>
      </c>
      <c r="ABC18" s="155" t="s">
        <v>71</v>
      </c>
      <c r="ABD18" s="155" t="s">
        <v>71</v>
      </c>
      <c r="ABE18" s="155" t="s">
        <v>71</v>
      </c>
      <c r="ABF18" s="155" t="s">
        <v>71</v>
      </c>
      <c r="ABG18" s="155" t="s">
        <v>71</v>
      </c>
      <c r="ABH18" s="155" t="s">
        <v>71</v>
      </c>
      <c r="ABI18" s="155" t="s">
        <v>71</v>
      </c>
      <c r="ABJ18" s="155" t="s">
        <v>71</v>
      </c>
      <c r="ABK18" s="155" t="s">
        <v>71</v>
      </c>
      <c r="ABL18" s="155" t="s">
        <v>71</v>
      </c>
      <c r="ABM18" s="155" t="s">
        <v>71</v>
      </c>
      <c r="ABN18" s="155" t="s">
        <v>71</v>
      </c>
      <c r="ABO18" s="155" t="s">
        <v>71</v>
      </c>
      <c r="ABP18" s="155" t="s">
        <v>71</v>
      </c>
      <c r="ABQ18" s="155" t="s">
        <v>71</v>
      </c>
      <c r="ABR18" s="155" t="s">
        <v>71</v>
      </c>
      <c r="ABS18" s="155" t="s">
        <v>71</v>
      </c>
      <c r="ABT18" s="155" t="s">
        <v>71</v>
      </c>
      <c r="ABU18" s="155" t="s">
        <v>71</v>
      </c>
      <c r="ABV18" s="155" t="s">
        <v>71</v>
      </c>
      <c r="ABW18" s="155" t="s">
        <v>71</v>
      </c>
      <c r="ABX18" s="155" t="s">
        <v>71</v>
      </c>
      <c r="ABY18" s="155" t="s">
        <v>71</v>
      </c>
      <c r="ABZ18" s="155" t="s">
        <v>71</v>
      </c>
      <c r="ACA18" s="155" t="s">
        <v>71</v>
      </c>
      <c r="ACB18" s="155" t="s">
        <v>71</v>
      </c>
      <c r="ACC18" s="155" t="s">
        <v>71</v>
      </c>
      <c r="ACD18" s="155" t="s">
        <v>71</v>
      </c>
      <c r="ACE18" s="155" t="s">
        <v>71</v>
      </c>
      <c r="ACF18" s="155" t="s">
        <v>71</v>
      </c>
      <c r="ACG18" s="155" t="s">
        <v>71</v>
      </c>
      <c r="ACH18" s="155" t="s">
        <v>71</v>
      </c>
      <c r="ACI18" s="155" t="s">
        <v>71</v>
      </c>
      <c r="ACJ18" s="155" t="s">
        <v>71</v>
      </c>
      <c r="ACK18" s="155" t="s">
        <v>71</v>
      </c>
      <c r="ACL18" s="155" t="s">
        <v>71</v>
      </c>
      <c r="ACM18" s="155" t="s">
        <v>71</v>
      </c>
      <c r="ACN18" s="155" t="s">
        <v>71</v>
      </c>
      <c r="ACO18" s="155" t="s">
        <v>71</v>
      </c>
      <c r="ACP18" s="155" t="s">
        <v>71</v>
      </c>
      <c r="ACQ18" s="155" t="s">
        <v>71</v>
      </c>
      <c r="ACR18" s="155" t="s">
        <v>71</v>
      </c>
      <c r="ACS18" s="155" t="s">
        <v>71</v>
      </c>
      <c r="ACT18" s="155" t="s">
        <v>71</v>
      </c>
      <c r="ACU18" s="155" t="s">
        <v>71</v>
      </c>
      <c r="ACV18" s="155" t="s">
        <v>71</v>
      </c>
      <c r="ACW18" s="155" t="s">
        <v>71</v>
      </c>
      <c r="ACX18" s="155" t="s">
        <v>71</v>
      </c>
      <c r="ACY18" s="155" t="s">
        <v>71</v>
      </c>
      <c r="ACZ18" s="155" t="s">
        <v>71</v>
      </c>
      <c r="ADA18" s="155" t="s">
        <v>71</v>
      </c>
      <c r="ADB18" s="155" t="s">
        <v>71</v>
      </c>
      <c r="ADC18" s="155" t="s">
        <v>71</v>
      </c>
      <c r="ADD18" s="155" t="s">
        <v>71</v>
      </c>
      <c r="ADE18" s="155" t="s">
        <v>71</v>
      </c>
      <c r="ADF18" s="155" t="s">
        <v>71</v>
      </c>
      <c r="ADG18" s="155" t="s">
        <v>71</v>
      </c>
      <c r="ADH18" s="155" t="s">
        <v>71</v>
      </c>
      <c r="ADI18" s="155" t="s">
        <v>71</v>
      </c>
      <c r="ADJ18" s="155" t="s">
        <v>71</v>
      </c>
      <c r="ADK18" s="155" t="s">
        <v>71</v>
      </c>
      <c r="ADL18" s="155" t="s">
        <v>71</v>
      </c>
      <c r="ADM18" s="155" t="s">
        <v>71</v>
      </c>
      <c r="ADN18" s="155" t="s">
        <v>71</v>
      </c>
      <c r="ADO18" s="155" t="s">
        <v>71</v>
      </c>
      <c r="ADP18" s="155" t="s">
        <v>71</v>
      </c>
      <c r="ADQ18" s="155" t="s">
        <v>71</v>
      </c>
      <c r="ADR18" s="155" t="s">
        <v>71</v>
      </c>
      <c r="ADS18" s="155" t="s">
        <v>71</v>
      </c>
      <c r="ADT18" s="155" t="s">
        <v>71</v>
      </c>
      <c r="ADU18" s="155" t="s">
        <v>71</v>
      </c>
      <c r="ADV18" s="155" t="s">
        <v>71</v>
      </c>
      <c r="ADW18" s="155" t="s">
        <v>71</v>
      </c>
      <c r="ADX18" s="155" t="s">
        <v>71</v>
      </c>
      <c r="ADY18" s="155" t="s">
        <v>71</v>
      </c>
      <c r="ADZ18" s="155" t="s">
        <v>71</v>
      </c>
      <c r="AEA18" s="155" t="s">
        <v>71</v>
      </c>
      <c r="AEB18" s="155" t="s">
        <v>71</v>
      </c>
      <c r="AEC18" s="155" t="s">
        <v>71</v>
      </c>
      <c r="AED18" s="155" t="s">
        <v>71</v>
      </c>
      <c r="AEE18" s="155" t="s">
        <v>71</v>
      </c>
      <c r="AEF18" s="155" t="s">
        <v>71</v>
      </c>
      <c r="AEG18" s="155" t="s">
        <v>71</v>
      </c>
      <c r="AEH18" s="155" t="s">
        <v>71</v>
      </c>
      <c r="AEI18" s="155" t="s">
        <v>71</v>
      </c>
      <c r="AEJ18" s="155" t="s">
        <v>71</v>
      </c>
      <c r="AEK18" s="155" t="s">
        <v>71</v>
      </c>
      <c r="AEL18" s="155" t="s">
        <v>71</v>
      </c>
      <c r="AEM18" s="155" t="s">
        <v>71</v>
      </c>
      <c r="AEN18" s="155" t="s">
        <v>71</v>
      </c>
      <c r="AEO18" s="155" t="s">
        <v>71</v>
      </c>
      <c r="AEP18" s="155" t="s">
        <v>71</v>
      </c>
      <c r="AEQ18" s="155" t="s">
        <v>71</v>
      </c>
      <c r="AER18" s="155" t="s">
        <v>71</v>
      </c>
      <c r="AES18" s="155" t="s">
        <v>71</v>
      </c>
      <c r="AET18" s="155" t="s">
        <v>71</v>
      </c>
      <c r="AEU18" s="155" t="s">
        <v>71</v>
      </c>
      <c r="AEV18" s="155" t="s">
        <v>71</v>
      </c>
      <c r="AEW18" s="155" t="s">
        <v>71</v>
      </c>
      <c r="AEX18" s="155" t="s">
        <v>71</v>
      </c>
      <c r="AEY18" s="155" t="s">
        <v>71</v>
      </c>
      <c r="AEZ18" s="155" t="s">
        <v>71</v>
      </c>
      <c r="AFA18" s="155" t="s">
        <v>71</v>
      </c>
      <c r="AFB18" s="155" t="s">
        <v>71</v>
      </c>
      <c r="AFC18" s="155" t="s">
        <v>71</v>
      </c>
      <c r="AFD18" s="155" t="s">
        <v>71</v>
      </c>
      <c r="AFE18" s="155" t="s">
        <v>71</v>
      </c>
      <c r="AFF18" s="155" t="s">
        <v>71</v>
      </c>
      <c r="AFG18" s="155" t="s">
        <v>71</v>
      </c>
      <c r="AFH18" s="155" t="s">
        <v>71</v>
      </c>
      <c r="AFI18" s="155" t="s">
        <v>71</v>
      </c>
      <c r="AFJ18" s="155" t="s">
        <v>71</v>
      </c>
      <c r="AFK18" s="155" t="s">
        <v>71</v>
      </c>
      <c r="AFL18" s="155" t="s">
        <v>71</v>
      </c>
      <c r="AFM18" s="155" t="s">
        <v>71</v>
      </c>
      <c r="AFN18" s="155" t="s">
        <v>71</v>
      </c>
      <c r="AFO18" s="155" t="s">
        <v>71</v>
      </c>
      <c r="AFP18" s="155" t="s">
        <v>71</v>
      </c>
      <c r="AFQ18" s="155" t="s">
        <v>71</v>
      </c>
      <c r="AFR18" s="155" t="s">
        <v>71</v>
      </c>
      <c r="AFS18" s="155" t="s">
        <v>71</v>
      </c>
      <c r="AFT18" s="155" t="s">
        <v>71</v>
      </c>
      <c r="AFU18" s="155" t="s">
        <v>71</v>
      </c>
      <c r="AFV18" s="155" t="s">
        <v>71</v>
      </c>
      <c r="AFW18" s="155" t="s">
        <v>71</v>
      </c>
      <c r="AFX18" s="155" t="s">
        <v>71</v>
      </c>
      <c r="AFY18" s="155" t="s">
        <v>71</v>
      </c>
      <c r="AFZ18" s="155" t="s">
        <v>71</v>
      </c>
      <c r="AGA18" s="155" t="s">
        <v>71</v>
      </c>
      <c r="AGB18" s="155" t="s">
        <v>71</v>
      </c>
      <c r="AGC18" s="155" t="s">
        <v>71</v>
      </c>
      <c r="AGD18" s="155" t="s">
        <v>71</v>
      </c>
      <c r="AGE18" s="155" t="s">
        <v>71</v>
      </c>
      <c r="AGF18" s="155" t="s">
        <v>71</v>
      </c>
      <c r="AGG18" s="155" t="s">
        <v>71</v>
      </c>
      <c r="AGH18" s="155" t="s">
        <v>71</v>
      </c>
      <c r="AGI18" s="155" t="s">
        <v>71</v>
      </c>
      <c r="AGJ18" s="155" t="s">
        <v>71</v>
      </c>
      <c r="AGK18" s="155" t="s">
        <v>71</v>
      </c>
      <c r="AGL18" s="155" t="s">
        <v>71</v>
      </c>
      <c r="AGM18" s="155" t="s">
        <v>71</v>
      </c>
      <c r="AGN18" s="155" t="s">
        <v>71</v>
      </c>
      <c r="AGO18" s="155" t="s">
        <v>71</v>
      </c>
      <c r="AGP18" s="155" t="s">
        <v>71</v>
      </c>
      <c r="AGQ18" s="155" t="s">
        <v>71</v>
      </c>
      <c r="AGR18" s="155" t="s">
        <v>71</v>
      </c>
      <c r="AGS18" s="155" t="s">
        <v>71</v>
      </c>
      <c r="AGT18" s="155" t="s">
        <v>71</v>
      </c>
      <c r="AGU18" s="155" t="s">
        <v>71</v>
      </c>
      <c r="AGV18" s="155" t="s">
        <v>71</v>
      </c>
      <c r="AGW18" s="155" t="s">
        <v>71</v>
      </c>
      <c r="AGX18" s="155" t="s">
        <v>71</v>
      </c>
      <c r="AGY18" s="155" t="s">
        <v>71</v>
      </c>
      <c r="AGZ18" s="155" t="s">
        <v>71</v>
      </c>
      <c r="AHA18" s="155" t="s">
        <v>71</v>
      </c>
      <c r="AHB18" s="155" t="s">
        <v>71</v>
      </c>
      <c r="AHC18" s="155" t="s">
        <v>71</v>
      </c>
      <c r="AHD18" s="155" t="s">
        <v>71</v>
      </c>
      <c r="AHE18" s="155" t="s">
        <v>71</v>
      </c>
      <c r="AHF18" s="155" t="s">
        <v>71</v>
      </c>
      <c r="AHG18" s="155" t="s">
        <v>71</v>
      </c>
      <c r="AHH18" s="155" t="s">
        <v>71</v>
      </c>
      <c r="AHI18" s="155" t="s">
        <v>71</v>
      </c>
      <c r="AHJ18" s="155" t="s">
        <v>71</v>
      </c>
      <c r="AHK18" s="155" t="s">
        <v>71</v>
      </c>
      <c r="AHL18" s="155" t="s">
        <v>71</v>
      </c>
      <c r="AHM18" s="155" t="s">
        <v>71</v>
      </c>
      <c r="AHN18" s="155" t="s">
        <v>71</v>
      </c>
      <c r="AHO18" s="155" t="s">
        <v>71</v>
      </c>
      <c r="AHP18" s="155" t="s">
        <v>71</v>
      </c>
      <c r="AHQ18" s="155" t="s">
        <v>71</v>
      </c>
      <c r="AHR18" s="155" t="s">
        <v>71</v>
      </c>
      <c r="AHS18" s="155" t="s">
        <v>71</v>
      </c>
      <c r="AHT18" s="155" t="s">
        <v>71</v>
      </c>
      <c r="AHU18" s="155" t="s">
        <v>71</v>
      </c>
      <c r="AHV18" s="155" t="s">
        <v>71</v>
      </c>
      <c r="AHW18" s="155" t="s">
        <v>71</v>
      </c>
      <c r="AHX18" s="155" t="s">
        <v>71</v>
      </c>
      <c r="AHY18" s="155" t="s">
        <v>71</v>
      </c>
      <c r="AHZ18" s="155" t="s">
        <v>71</v>
      </c>
      <c r="AIA18" s="155" t="s">
        <v>71</v>
      </c>
      <c r="AIB18" s="155" t="s">
        <v>71</v>
      </c>
      <c r="AIC18" s="155" t="s">
        <v>71</v>
      </c>
      <c r="AID18" s="155" t="s">
        <v>71</v>
      </c>
      <c r="AIE18" s="155" t="s">
        <v>71</v>
      </c>
      <c r="AIF18" s="155" t="s">
        <v>71</v>
      </c>
      <c r="AIG18" s="155" t="s">
        <v>71</v>
      </c>
      <c r="AIH18" s="155" t="s">
        <v>71</v>
      </c>
      <c r="AII18" s="155" t="s">
        <v>71</v>
      </c>
      <c r="AIJ18" s="155" t="s">
        <v>71</v>
      </c>
      <c r="AIK18" s="155" t="s">
        <v>71</v>
      </c>
      <c r="AIL18" s="155" t="s">
        <v>71</v>
      </c>
      <c r="AIM18" s="155" t="s">
        <v>71</v>
      </c>
      <c r="AIN18" s="155" t="s">
        <v>71</v>
      </c>
      <c r="AIO18" s="155" t="s">
        <v>71</v>
      </c>
      <c r="AIP18" s="155" t="s">
        <v>71</v>
      </c>
      <c r="AIQ18" s="155" t="s">
        <v>71</v>
      </c>
      <c r="AIR18" s="155" t="s">
        <v>71</v>
      </c>
      <c r="AIS18" s="155" t="s">
        <v>71</v>
      </c>
      <c r="AIT18" s="155" t="s">
        <v>71</v>
      </c>
      <c r="AIU18" s="155" t="s">
        <v>71</v>
      </c>
      <c r="AIV18" s="155" t="s">
        <v>71</v>
      </c>
      <c r="AIW18" s="155" t="s">
        <v>71</v>
      </c>
      <c r="AIX18" s="155" t="s">
        <v>71</v>
      </c>
      <c r="AIY18" s="155" t="s">
        <v>71</v>
      </c>
      <c r="AIZ18" s="155" t="s">
        <v>71</v>
      </c>
      <c r="AJA18" s="155" t="s">
        <v>71</v>
      </c>
      <c r="AJB18" s="155" t="s">
        <v>71</v>
      </c>
      <c r="AJC18" s="155" t="s">
        <v>71</v>
      </c>
      <c r="AJD18" s="155" t="s">
        <v>71</v>
      </c>
      <c r="AJE18" s="155" t="s">
        <v>71</v>
      </c>
      <c r="AJF18" s="155" t="s">
        <v>71</v>
      </c>
      <c r="AJG18" s="155" t="s">
        <v>71</v>
      </c>
      <c r="AJH18" s="155" t="s">
        <v>71</v>
      </c>
      <c r="AJI18" s="155" t="s">
        <v>71</v>
      </c>
      <c r="AJJ18" s="155" t="s">
        <v>71</v>
      </c>
      <c r="AJK18" s="155" t="s">
        <v>71</v>
      </c>
      <c r="AJL18" s="155" t="s">
        <v>71</v>
      </c>
      <c r="AJM18" s="155" t="s">
        <v>71</v>
      </c>
      <c r="AJN18" s="155" t="s">
        <v>71</v>
      </c>
      <c r="AJO18" s="155" t="s">
        <v>71</v>
      </c>
      <c r="AJP18" s="155" t="s">
        <v>71</v>
      </c>
      <c r="AJQ18" s="155" t="s">
        <v>71</v>
      </c>
      <c r="AJR18" s="155" t="s">
        <v>71</v>
      </c>
      <c r="AJS18" s="155" t="s">
        <v>71</v>
      </c>
      <c r="AJT18" s="155" t="s">
        <v>71</v>
      </c>
      <c r="AJU18" s="155" t="s">
        <v>71</v>
      </c>
      <c r="AJV18" s="155" t="s">
        <v>71</v>
      </c>
      <c r="AJW18" s="155" t="s">
        <v>71</v>
      </c>
      <c r="AJX18" s="155" t="s">
        <v>71</v>
      </c>
      <c r="AJY18" s="155" t="s">
        <v>71</v>
      </c>
      <c r="AJZ18" s="155" t="s">
        <v>71</v>
      </c>
      <c r="AKA18" s="155" t="s">
        <v>71</v>
      </c>
      <c r="AKB18" s="155" t="s">
        <v>71</v>
      </c>
      <c r="AKC18" s="155" t="s">
        <v>71</v>
      </c>
      <c r="AKD18" s="155" t="s">
        <v>71</v>
      </c>
      <c r="AKE18" s="155" t="s">
        <v>71</v>
      </c>
      <c r="AKF18" s="155" t="s">
        <v>71</v>
      </c>
      <c r="AKG18" s="155" t="s">
        <v>71</v>
      </c>
      <c r="AKH18" s="155" t="s">
        <v>71</v>
      </c>
      <c r="AKI18" s="155" t="s">
        <v>71</v>
      </c>
      <c r="AKJ18" s="155" t="s">
        <v>71</v>
      </c>
      <c r="AKK18" s="155" t="s">
        <v>71</v>
      </c>
      <c r="AKL18" s="155" t="s">
        <v>71</v>
      </c>
      <c r="AKM18" s="155" t="s">
        <v>71</v>
      </c>
      <c r="AKN18" s="155" t="s">
        <v>71</v>
      </c>
      <c r="AKO18" s="155" t="s">
        <v>71</v>
      </c>
      <c r="AKP18" s="155" t="s">
        <v>71</v>
      </c>
      <c r="AKQ18" s="155" t="s">
        <v>71</v>
      </c>
      <c r="AKR18" s="155" t="s">
        <v>71</v>
      </c>
      <c r="AKS18" s="155" t="s">
        <v>71</v>
      </c>
      <c r="AKT18" s="155" t="s">
        <v>71</v>
      </c>
      <c r="AKU18" s="155" t="s">
        <v>71</v>
      </c>
      <c r="AKV18" s="155" t="s">
        <v>71</v>
      </c>
      <c r="AKW18" s="155" t="s">
        <v>71</v>
      </c>
      <c r="AKX18" s="155" t="s">
        <v>71</v>
      </c>
      <c r="AKY18" s="155" t="s">
        <v>71</v>
      </c>
      <c r="AKZ18" s="155" t="s">
        <v>71</v>
      </c>
      <c r="ALA18" s="155" t="s">
        <v>71</v>
      </c>
      <c r="ALB18" s="155" t="s">
        <v>71</v>
      </c>
      <c r="ALC18" s="155" t="s">
        <v>71</v>
      </c>
      <c r="ALD18" s="155" t="s">
        <v>71</v>
      </c>
      <c r="ALE18" s="155" t="s">
        <v>71</v>
      </c>
      <c r="ALF18" s="155" t="s">
        <v>71</v>
      </c>
      <c r="ALG18" s="155" t="s">
        <v>71</v>
      </c>
      <c r="ALH18" s="155" t="s">
        <v>71</v>
      </c>
      <c r="ALI18" s="155" t="s">
        <v>71</v>
      </c>
      <c r="ALJ18" s="155" t="s">
        <v>71</v>
      </c>
      <c r="ALK18" s="155" t="s">
        <v>71</v>
      </c>
      <c r="ALL18" s="155" t="s">
        <v>71</v>
      </c>
      <c r="ALM18" s="155" t="s">
        <v>71</v>
      </c>
      <c r="ALN18" s="155" t="s">
        <v>71</v>
      </c>
      <c r="ALO18" s="155" t="s">
        <v>71</v>
      </c>
      <c r="ALP18" s="155" t="s">
        <v>71</v>
      </c>
      <c r="ALQ18" s="155" t="s">
        <v>71</v>
      </c>
      <c r="ALR18" s="155" t="s">
        <v>71</v>
      </c>
      <c r="ALS18" s="155" t="s">
        <v>71</v>
      </c>
      <c r="ALT18" s="155" t="s">
        <v>71</v>
      </c>
      <c r="ALU18" s="155" t="s">
        <v>71</v>
      </c>
      <c r="ALV18" s="155" t="s">
        <v>71</v>
      </c>
      <c r="ALW18" s="155" t="s">
        <v>71</v>
      </c>
      <c r="ALX18" s="155" t="s">
        <v>71</v>
      </c>
      <c r="ALY18" s="155" t="s">
        <v>71</v>
      </c>
      <c r="ALZ18" s="155" t="s">
        <v>71</v>
      </c>
      <c r="AMA18" s="155" t="s">
        <v>71</v>
      </c>
      <c r="AMB18" s="155" t="s">
        <v>71</v>
      </c>
      <c r="AMC18" s="155" t="s">
        <v>71</v>
      </c>
      <c r="AMD18" s="155" t="s">
        <v>71</v>
      </c>
      <c r="AME18" s="155" t="s">
        <v>71</v>
      </c>
      <c r="AMF18" s="155" t="s">
        <v>71</v>
      </c>
      <c r="AMG18" s="155" t="s">
        <v>71</v>
      </c>
      <c r="AMH18" s="155" t="s">
        <v>71</v>
      </c>
      <c r="AMI18" s="155" t="s">
        <v>71</v>
      </c>
      <c r="AMJ18" s="155" t="s">
        <v>71</v>
      </c>
      <c r="AMK18" s="155" t="s">
        <v>71</v>
      </c>
      <c r="AML18" s="155" t="s">
        <v>71</v>
      </c>
      <c r="AMM18" s="155" t="s">
        <v>71</v>
      </c>
      <c r="AMN18" s="155" t="s">
        <v>71</v>
      </c>
      <c r="AMO18" s="155" t="s">
        <v>71</v>
      </c>
      <c r="AMP18" s="155" t="s">
        <v>71</v>
      </c>
    </row>
    <row r="19" spans="1:1030" s="17" customFormat="1" ht="50.1" customHeight="1">
      <c r="A19" s="351">
        <v>4</v>
      </c>
      <c r="B19" s="300" t="s">
        <v>55</v>
      </c>
      <c r="C19" s="289" t="s">
        <v>50</v>
      </c>
      <c r="D19" s="302" t="s">
        <v>56</v>
      </c>
      <c r="E19" s="289" t="s">
        <v>57</v>
      </c>
      <c r="F19" s="296" t="s">
        <v>41</v>
      </c>
      <c r="G19" s="352">
        <v>0.9</v>
      </c>
      <c r="H19" s="142" t="s">
        <v>58</v>
      </c>
      <c r="I19" s="143">
        <v>1</v>
      </c>
      <c r="J19" s="144">
        <v>75</v>
      </c>
      <c r="K19" s="144">
        <v>91</v>
      </c>
      <c r="L19" s="144">
        <v>194</v>
      </c>
      <c r="M19" s="144">
        <v>29</v>
      </c>
      <c r="N19" s="145">
        <v>138</v>
      </c>
      <c r="O19" s="146">
        <v>237</v>
      </c>
      <c r="P19" s="146">
        <v>70</v>
      </c>
      <c r="Q19" s="146">
        <v>49</v>
      </c>
      <c r="R19" s="146">
        <v>43</v>
      </c>
      <c r="S19" s="146">
        <v>102</v>
      </c>
      <c r="T19" s="146">
        <v>254</v>
      </c>
      <c r="U19" s="146">
        <v>1</v>
      </c>
      <c r="V19" s="146">
        <v>175</v>
      </c>
      <c r="W19" s="146">
        <v>175</v>
      </c>
      <c r="X19" s="146">
        <v>144</v>
      </c>
      <c r="Y19" s="146">
        <v>168</v>
      </c>
      <c r="Z19" s="146">
        <v>39</v>
      </c>
      <c r="AA19" s="146">
        <v>147</v>
      </c>
      <c r="AB19" s="146">
        <v>276</v>
      </c>
      <c r="AC19" s="146">
        <v>262</v>
      </c>
      <c r="AD19" s="146">
        <v>0</v>
      </c>
      <c r="AE19" s="298">
        <v>1</v>
      </c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  <c r="ER19" s="156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/>
      <c r="GX19" s="156"/>
      <c r="GY19" s="156"/>
      <c r="GZ19" s="156"/>
      <c r="HA19" s="156"/>
      <c r="HB19" s="156"/>
      <c r="HC19" s="156"/>
      <c r="HD19" s="156"/>
      <c r="HE19" s="156"/>
      <c r="HF19" s="156"/>
      <c r="HG19" s="156"/>
      <c r="HH19" s="156"/>
      <c r="HI19" s="156"/>
      <c r="HJ19" s="156"/>
      <c r="HK19" s="156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  <c r="IX19" s="156"/>
      <c r="IY19" s="156"/>
      <c r="IZ19" s="156"/>
      <c r="JA19" s="156"/>
      <c r="JB19" s="156"/>
      <c r="JC19" s="156"/>
      <c r="JD19" s="156"/>
      <c r="JE19" s="156"/>
      <c r="JF19" s="156"/>
      <c r="JG19" s="156"/>
      <c r="JH19" s="156"/>
      <c r="JI19" s="156"/>
      <c r="JJ19" s="156"/>
      <c r="JK19" s="156"/>
      <c r="JL19" s="156"/>
      <c r="JM19" s="156"/>
      <c r="JN19" s="156"/>
      <c r="JO19" s="156"/>
      <c r="JP19" s="156"/>
      <c r="JQ19" s="156"/>
      <c r="JR19" s="156"/>
      <c r="JS19" s="156"/>
      <c r="JT19" s="156"/>
      <c r="JU19" s="156"/>
      <c r="JV19" s="156"/>
      <c r="JW19" s="156"/>
      <c r="JX19" s="156"/>
      <c r="JY19" s="156"/>
      <c r="JZ19" s="156"/>
      <c r="KA19" s="156"/>
      <c r="KB19" s="156"/>
      <c r="KC19" s="156"/>
      <c r="KD19" s="156"/>
      <c r="KE19" s="156"/>
      <c r="KF19" s="156"/>
      <c r="KG19" s="156"/>
      <c r="KH19" s="156"/>
      <c r="KI19" s="156"/>
      <c r="KJ19" s="156"/>
      <c r="KK19" s="156"/>
      <c r="KL19" s="156"/>
      <c r="KM19" s="156"/>
      <c r="KN19" s="156"/>
      <c r="KO19" s="156"/>
      <c r="KP19" s="156"/>
      <c r="KQ19" s="156"/>
      <c r="KR19" s="156"/>
      <c r="KS19" s="156"/>
      <c r="KT19" s="156"/>
      <c r="KU19" s="156"/>
      <c r="KV19" s="156"/>
      <c r="KW19" s="156"/>
      <c r="KX19" s="156"/>
      <c r="KY19" s="156"/>
      <c r="KZ19" s="156"/>
      <c r="LA19" s="156"/>
      <c r="LB19" s="156"/>
      <c r="LC19" s="156"/>
      <c r="LD19" s="156"/>
      <c r="LE19" s="156"/>
      <c r="LF19" s="156"/>
      <c r="LG19" s="156"/>
      <c r="LH19" s="156"/>
      <c r="LI19" s="156"/>
      <c r="LJ19" s="156"/>
      <c r="LK19" s="156"/>
      <c r="LL19" s="156"/>
      <c r="LM19" s="156"/>
      <c r="LN19" s="156"/>
      <c r="LO19" s="156"/>
      <c r="LP19" s="156"/>
      <c r="LQ19" s="156"/>
      <c r="LR19" s="156"/>
      <c r="LS19" s="156"/>
      <c r="LT19" s="156"/>
      <c r="LU19" s="156"/>
      <c r="LV19" s="156"/>
      <c r="LW19" s="156"/>
      <c r="LX19" s="156"/>
      <c r="LY19" s="156"/>
      <c r="LZ19" s="156"/>
      <c r="MA19" s="156"/>
      <c r="MB19" s="156"/>
      <c r="MC19" s="156"/>
      <c r="MD19" s="156"/>
      <c r="ME19" s="156"/>
      <c r="MF19" s="156"/>
      <c r="MG19" s="156"/>
      <c r="MH19" s="156"/>
      <c r="MI19" s="156"/>
      <c r="MJ19" s="156"/>
      <c r="MK19" s="156"/>
      <c r="ML19" s="156"/>
      <c r="MM19" s="156"/>
      <c r="MN19" s="156"/>
      <c r="MO19" s="156"/>
      <c r="MP19" s="156"/>
      <c r="MQ19" s="156"/>
      <c r="MR19" s="156"/>
      <c r="MS19" s="156"/>
      <c r="MT19" s="156"/>
      <c r="MU19" s="156"/>
      <c r="MV19" s="156"/>
      <c r="MW19" s="156"/>
      <c r="MX19" s="156"/>
      <c r="MY19" s="156"/>
      <c r="MZ19" s="156"/>
      <c r="NA19" s="156"/>
      <c r="NB19" s="156"/>
      <c r="NC19" s="156"/>
      <c r="ND19" s="156"/>
      <c r="NE19" s="156"/>
      <c r="NF19" s="156"/>
      <c r="NG19" s="156"/>
      <c r="NH19" s="156"/>
      <c r="NI19" s="156"/>
      <c r="NJ19" s="156"/>
      <c r="NK19" s="156"/>
      <c r="NL19" s="156"/>
      <c r="NM19" s="156"/>
      <c r="NN19" s="156"/>
      <c r="NO19" s="156"/>
      <c r="NP19" s="156"/>
      <c r="NQ19" s="156"/>
      <c r="NR19" s="156"/>
      <c r="NS19" s="156"/>
      <c r="NT19" s="156"/>
      <c r="NU19" s="156"/>
      <c r="NV19" s="156"/>
      <c r="NW19" s="156"/>
      <c r="NX19" s="156"/>
      <c r="NY19" s="156"/>
      <c r="NZ19" s="156"/>
      <c r="OA19" s="156"/>
      <c r="OB19" s="156"/>
      <c r="OC19" s="156"/>
      <c r="OD19" s="156"/>
      <c r="OE19" s="156"/>
      <c r="OF19" s="156"/>
      <c r="OG19" s="156"/>
      <c r="OH19" s="156"/>
      <c r="OI19" s="156"/>
      <c r="OJ19" s="156"/>
      <c r="OK19" s="156"/>
      <c r="OL19" s="156"/>
      <c r="OM19" s="156"/>
      <c r="ON19" s="156"/>
      <c r="OO19" s="156"/>
      <c r="OP19" s="156"/>
      <c r="OQ19" s="156"/>
      <c r="OR19" s="156"/>
      <c r="OS19" s="156"/>
      <c r="OT19" s="156"/>
      <c r="OU19" s="156"/>
      <c r="OV19" s="156"/>
      <c r="OW19" s="156"/>
      <c r="OX19" s="156"/>
      <c r="OY19" s="156"/>
      <c r="OZ19" s="156"/>
      <c r="PA19" s="156"/>
      <c r="PB19" s="156"/>
      <c r="PC19" s="156"/>
      <c r="PD19" s="156"/>
      <c r="PE19" s="156"/>
      <c r="PF19" s="156"/>
      <c r="PG19" s="156"/>
      <c r="PH19" s="156"/>
      <c r="PI19" s="156"/>
      <c r="PJ19" s="156"/>
      <c r="PK19" s="156"/>
      <c r="PL19" s="156"/>
      <c r="PM19" s="156"/>
      <c r="PN19" s="156"/>
      <c r="PO19" s="156"/>
      <c r="PP19" s="156"/>
      <c r="PQ19" s="156"/>
      <c r="PR19" s="156"/>
      <c r="PS19" s="156"/>
      <c r="PT19" s="156"/>
      <c r="PU19" s="156"/>
      <c r="PV19" s="156"/>
      <c r="PW19" s="156"/>
      <c r="PX19" s="156"/>
      <c r="PY19" s="156"/>
      <c r="PZ19" s="156"/>
      <c r="QA19" s="156"/>
      <c r="QB19" s="156"/>
      <c r="QC19" s="156"/>
      <c r="QD19" s="156"/>
      <c r="QE19" s="156"/>
      <c r="QF19" s="156"/>
      <c r="QG19" s="156"/>
      <c r="QH19" s="156"/>
      <c r="QI19" s="156"/>
      <c r="QJ19" s="156"/>
      <c r="QK19" s="156"/>
      <c r="QL19" s="156"/>
      <c r="QM19" s="156"/>
      <c r="QN19" s="156"/>
      <c r="QO19" s="156"/>
      <c r="QP19" s="156"/>
      <c r="QQ19" s="156"/>
      <c r="QR19" s="156"/>
      <c r="QS19" s="156"/>
      <c r="QT19" s="156"/>
      <c r="QU19" s="156"/>
      <c r="QV19" s="156"/>
      <c r="QW19" s="156"/>
      <c r="QX19" s="156"/>
      <c r="QY19" s="156"/>
      <c r="QZ19" s="156"/>
      <c r="RA19" s="156"/>
      <c r="RB19" s="156"/>
      <c r="RC19" s="156"/>
      <c r="RD19" s="156"/>
      <c r="RE19" s="156"/>
      <c r="RF19" s="156"/>
      <c r="RG19" s="156"/>
      <c r="RH19" s="156"/>
      <c r="RI19" s="156"/>
      <c r="RJ19" s="156"/>
      <c r="RK19" s="156"/>
      <c r="RL19" s="156"/>
      <c r="RM19" s="156"/>
      <c r="RN19" s="156"/>
      <c r="RO19" s="156"/>
      <c r="RP19" s="156"/>
      <c r="RQ19" s="156"/>
      <c r="RR19" s="156"/>
      <c r="RS19" s="156"/>
      <c r="RT19" s="156"/>
      <c r="RU19" s="156"/>
      <c r="RV19" s="156"/>
      <c r="RW19" s="156"/>
      <c r="RX19" s="156"/>
      <c r="RY19" s="156"/>
      <c r="RZ19" s="156"/>
      <c r="SA19" s="156"/>
      <c r="SB19" s="156"/>
      <c r="SC19" s="156"/>
      <c r="SD19" s="156"/>
      <c r="SE19" s="156"/>
      <c r="SF19" s="156"/>
      <c r="SG19" s="156"/>
      <c r="SH19" s="156"/>
      <c r="SI19" s="156"/>
      <c r="SJ19" s="156"/>
      <c r="SK19" s="156"/>
      <c r="SL19" s="156"/>
      <c r="SM19" s="156"/>
      <c r="SN19" s="156"/>
      <c r="SO19" s="156"/>
      <c r="SP19" s="156"/>
      <c r="SQ19" s="156"/>
      <c r="SR19" s="156"/>
      <c r="SS19" s="156"/>
      <c r="ST19" s="156"/>
      <c r="SU19" s="156"/>
      <c r="SV19" s="156"/>
      <c r="SW19" s="156"/>
      <c r="SX19" s="156"/>
      <c r="SY19" s="156"/>
      <c r="SZ19" s="156"/>
      <c r="TA19" s="156"/>
      <c r="TB19" s="156"/>
      <c r="TC19" s="156"/>
      <c r="TD19" s="156"/>
      <c r="TE19" s="156"/>
      <c r="TF19" s="156"/>
      <c r="TG19" s="156"/>
      <c r="TH19" s="156"/>
      <c r="TI19" s="156"/>
      <c r="TJ19" s="156"/>
      <c r="TK19" s="156"/>
      <c r="TL19" s="156"/>
      <c r="TM19" s="156"/>
      <c r="TN19" s="156"/>
      <c r="TO19" s="156"/>
      <c r="TP19" s="156"/>
      <c r="TQ19" s="156"/>
      <c r="TR19" s="156"/>
      <c r="TS19" s="156"/>
      <c r="TT19" s="156"/>
      <c r="TU19" s="156"/>
      <c r="TV19" s="156"/>
      <c r="TW19" s="156"/>
      <c r="TX19" s="156"/>
      <c r="TY19" s="156"/>
      <c r="TZ19" s="156"/>
      <c r="UA19" s="156"/>
      <c r="UB19" s="156"/>
      <c r="UC19" s="156"/>
      <c r="UD19" s="156"/>
      <c r="UE19" s="156"/>
      <c r="UF19" s="156"/>
      <c r="UG19" s="156"/>
      <c r="UH19" s="156"/>
      <c r="UI19" s="156"/>
      <c r="UJ19" s="156"/>
      <c r="UK19" s="156"/>
      <c r="UL19" s="156"/>
      <c r="UM19" s="156"/>
      <c r="UN19" s="156"/>
      <c r="UO19" s="156"/>
      <c r="UP19" s="156"/>
      <c r="UQ19" s="156"/>
      <c r="UR19" s="156"/>
      <c r="US19" s="156"/>
      <c r="UT19" s="156"/>
      <c r="UU19" s="156"/>
      <c r="UV19" s="156"/>
      <c r="UW19" s="156"/>
      <c r="UX19" s="156"/>
      <c r="UY19" s="156"/>
      <c r="UZ19" s="156"/>
      <c r="VA19" s="156"/>
      <c r="VB19" s="156"/>
      <c r="VC19" s="156"/>
      <c r="VD19" s="156"/>
      <c r="VE19" s="156"/>
      <c r="VF19" s="156"/>
      <c r="VG19" s="156"/>
      <c r="VH19" s="156"/>
      <c r="VI19" s="156"/>
      <c r="VJ19" s="156"/>
      <c r="VK19" s="156"/>
      <c r="VL19" s="156"/>
      <c r="VM19" s="156"/>
      <c r="VN19" s="156"/>
      <c r="VO19" s="156"/>
      <c r="VP19" s="156"/>
      <c r="VQ19" s="156"/>
      <c r="VR19" s="156"/>
      <c r="VS19" s="156"/>
      <c r="VT19" s="156"/>
      <c r="VU19" s="156"/>
      <c r="VV19" s="156"/>
      <c r="VW19" s="156"/>
      <c r="VX19" s="156"/>
      <c r="VY19" s="156"/>
      <c r="VZ19" s="156"/>
      <c r="WA19" s="156"/>
      <c r="WB19" s="156"/>
      <c r="WC19" s="156"/>
      <c r="WD19" s="156"/>
      <c r="WE19" s="156"/>
      <c r="WF19" s="156"/>
      <c r="WG19" s="156"/>
      <c r="WH19" s="156"/>
      <c r="WI19" s="156"/>
      <c r="WJ19" s="156"/>
      <c r="WK19" s="156"/>
      <c r="WL19" s="156"/>
      <c r="WM19" s="156"/>
      <c r="WN19" s="156"/>
      <c r="WO19" s="156"/>
      <c r="WP19" s="156"/>
      <c r="WQ19" s="156"/>
      <c r="WR19" s="156"/>
      <c r="WS19" s="156"/>
      <c r="WT19" s="156"/>
      <c r="WU19" s="156"/>
      <c r="WV19" s="156"/>
      <c r="WW19" s="156"/>
      <c r="WX19" s="156"/>
      <c r="WY19" s="156"/>
      <c r="WZ19" s="156"/>
      <c r="XA19" s="156"/>
      <c r="XB19" s="156"/>
      <c r="XC19" s="156"/>
      <c r="XD19" s="156"/>
      <c r="XE19" s="156"/>
      <c r="XF19" s="156"/>
      <c r="XG19" s="156"/>
      <c r="XH19" s="156"/>
      <c r="XI19" s="156"/>
      <c r="XJ19" s="156"/>
      <c r="XK19" s="156"/>
      <c r="XL19" s="156"/>
      <c r="XM19" s="156"/>
      <c r="XN19" s="156"/>
      <c r="XO19" s="156"/>
      <c r="XP19" s="156"/>
      <c r="XQ19" s="156"/>
      <c r="XR19" s="156"/>
      <c r="XS19" s="156"/>
      <c r="XT19" s="156"/>
      <c r="XU19" s="156"/>
      <c r="XV19" s="156"/>
      <c r="XW19" s="156"/>
      <c r="XX19" s="156"/>
      <c r="XY19" s="156"/>
      <c r="XZ19" s="156"/>
      <c r="YA19" s="156"/>
      <c r="YB19" s="156"/>
      <c r="YC19" s="156"/>
      <c r="YD19" s="156"/>
      <c r="YE19" s="156"/>
      <c r="YF19" s="156"/>
      <c r="YG19" s="156"/>
      <c r="YH19" s="156"/>
      <c r="YI19" s="156"/>
      <c r="YJ19" s="156"/>
      <c r="YK19" s="156"/>
      <c r="YL19" s="156"/>
      <c r="YM19" s="156"/>
      <c r="YN19" s="156"/>
      <c r="YO19" s="156"/>
      <c r="YP19" s="156"/>
      <c r="YQ19" s="156"/>
      <c r="YR19" s="156"/>
      <c r="YS19" s="156"/>
      <c r="YT19" s="156"/>
      <c r="YU19" s="156"/>
      <c r="YV19" s="156"/>
      <c r="YW19" s="156"/>
      <c r="YX19" s="156"/>
      <c r="YY19" s="156"/>
      <c r="YZ19" s="156"/>
      <c r="ZA19" s="156"/>
      <c r="ZB19" s="156"/>
      <c r="ZC19" s="156"/>
      <c r="ZD19" s="156"/>
      <c r="ZE19" s="156"/>
      <c r="ZF19" s="156"/>
      <c r="ZG19" s="156"/>
      <c r="ZH19" s="156"/>
      <c r="ZI19" s="156"/>
      <c r="ZJ19" s="156"/>
      <c r="ZK19" s="156"/>
      <c r="ZL19" s="156"/>
      <c r="ZM19" s="156"/>
      <c r="ZN19" s="156"/>
      <c r="ZO19" s="156"/>
      <c r="ZP19" s="156"/>
      <c r="ZQ19" s="156"/>
      <c r="ZR19" s="156"/>
      <c r="ZS19" s="156"/>
      <c r="ZT19" s="156"/>
      <c r="ZU19" s="156"/>
      <c r="ZV19" s="156"/>
      <c r="ZW19" s="156"/>
      <c r="ZX19" s="156"/>
      <c r="ZY19" s="156"/>
      <c r="ZZ19" s="156"/>
      <c r="AAA19" s="156"/>
      <c r="AAB19" s="156"/>
      <c r="AAC19" s="156"/>
      <c r="AAD19" s="156"/>
      <c r="AAE19" s="156"/>
      <c r="AAF19" s="156"/>
      <c r="AAG19" s="156"/>
      <c r="AAH19" s="156"/>
      <c r="AAI19" s="156"/>
      <c r="AAJ19" s="156"/>
      <c r="AAK19" s="156"/>
      <c r="AAL19" s="156"/>
      <c r="AAM19" s="156"/>
      <c r="AAN19" s="156"/>
      <c r="AAO19" s="156"/>
      <c r="AAP19" s="156"/>
      <c r="AAQ19" s="156"/>
      <c r="AAR19" s="156"/>
      <c r="AAS19" s="156"/>
      <c r="AAT19" s="156"/>
      <c r="AAU19" s="156"/>
      <c r="AAV19" s="156"/>
      <c r="AAW19" s="156"/>
      <c r="AAX19" s="156"/>
      <c r="AAY19" s="156"/>
      <c r="AAZ19" s="156"/>
      <c r="ABA19" s="156"/>
      <c r="ABB19" s="156"/>
      <c r="ABC19" s="156"/>
      <c r="ABD19" s="156"/>
      <c r="ABE19" s="156"/>
      <c r="ABF19" s="156"/>
      <c r="ABG19" s="156"/>
      <c r="ABH19" s="156"/>
      <c r="ABI19" s="156"/>
      <c r="ABJ19" s="156"/>
      <c r="ABK19" s="156"/>
      <c r="ABL19" s="156"/>
      <c r="ABM19" s="156"/>
      <c r="ABN19" s="156"/>
      <c r="ABO19" s="156"/>
      <c r="ABP19" s="156"/>
      <c r="ABQ19" s="156"/>
      <c r="ABR19" s="156"/>
      <c r="ABS19" s="156"/>
      <c r="ABT19" s="156"/>
      <c r="ABU19" s="156"/>
      <c r="ABV19" s="156"/>
      <c r="ABW19" s="156"/>
      <c r="ABX19" s="156"/>
      <c r="ABY19" s="156"/>
      <c r="ABZ19" s="156"/>
      <c r="ACA19" s="156"/>
      <c r="ACB19" s="156"/>
      <c r="ACC19" s="156"/>
      <c r="ACD19" s="156"/>
      <c r="ACE19" s="156"/>
      <c r="ACF19" s="156"/>
      <c r="ACG19" s="156"/>
      <c r="ACH19" s="156"/>
      <c r="ACI19" s="156"/>
      <c r="ACJ19" s="156"/>
      <c r="ACK19" s="156"/>
      <c r="ACL19" s="156"/>
      <c r="ACM19" s="156"/>
      <c r="ACN19" s="156"/>
      <c r="ACO19" s="156"/>
      <c r="ACP19" s="156"/>
      <c r="ACQ19" s="156"/>
      <c r="ACR19" s="156"/>
      <c r="ACS19" s="156"/>
      <c r="ACT19" s="156"/>
      <c r="ACU19" s="156"/>
      <c r="ACV19" s="156"/>
      <c r="ACW19" s="156"/>
      <c r="ACX19" s="156"/>
      <c r="ACY19" s="156"/>
      <c r="ACZ19" s="156"/>
      <c r="ADA19" s="156"/>
      <c r="ADB19" s="156"/>
      <c r="ADC19" s="156"/>
      <c r="ADD19" s="156"/>
      <c r="ADE19" s="156"/>
      <c r="ADF19" s="156"/>
      <c r="ADG19" s="156"/>
      <c r="ADH19" s="156"/>
      <c r="ADI19" s="156"/>
      <c r="ADJ19" s="156"/>
      <c r="ADK19" s="156"/>
      <c r="ADL19" s="156"/>
      <c r="ADM19" s="156"/>
      <c r="ADN19" s="156"/>
      <c r="ADO19" s="156"/>
      <c r="ADP19" s="156"/>
      <c r="ADQ19" s="156"/>
      <c r="ADR19" s="156"/>
      <c r="ADS19" s="156"/>
      <c r="ADT19" s="156"/>
      <c r="ADU19" s="156"/>
      <c r="ADV19" s="156"/>
      <c r="ADW19" s="156"/>
      <c r="ADX19" s="156"/>
      <c r="ADY19" s="156"/>
      <c r="ADZ19" s="156"/>
      <c r="AEA19" s="156"/>
      <c r="AEB19" s="156"/>
      <c r="AEC19" s="156"/>
      <c r="AED19" s="156"/>
      <c r="AEE19" s="156"/>
      <c r="AEF19" s="156"/>
      <c r="AEG19" s="156"/>
      <c r="AEH19" s="156"/>
      <c r="AEI19" s="156"/>
      <c r="AEJ19" s="156"/>
      <c r="AEK19" s="156"/>
      <c r="AEL19" s="156"/>
      <c r="AEM19" s="156"/>
      <c r="AEN19" s="156"/>
      <c r="AEO19" s="156"/>
      <c r="AEP19" s="156"/>
      <c r="AEQ19" s="156"/>
      <c r="AER19" s="156"/>
      <c r="AES19" s="156"/>
      <c r="AET19" s="156"/>
      <c r="AEU19" s="156"/>
      <c r="AEV19" s="156"/>
      <c r="AEW19" s="156"/>
      <c r="AEX19" s="156"/>
      <c r="AEY19" s="156"/>
      <c r="AEZ19" s="156"/>
      <c r="AFA19" s="156"/>
      <c r="AFB19" s="156"/>
      <c r="AFC19" s="156"/>
      <c r="AFD19" s="156"/>
      <c r="AFE19" s="156"/>
      <c r="AFF19" s="156"/>
      <c r="AFG19" s="156"/>
      <c r="AFH19" s="156"/>
      <c r="AFI19" s="156"/>
      <c r="AFJ19" s="156"/>
      <c r="AFK19" s="156"/>
      <c r="AFL19" s="156"/>
      <c r="AFM19" s="156"/>
      <c r="AFN19" s="156"/>
      <c r="AFO19" s="156"/>
      <c r="AFP19" s="156"/>
      <c r="AFQ19" s="156"/>
      <c r="AFR19" s="156"/>
      <c r="AFS19" s="156"/>
      <c r="AFT19" s="156"/>
      <c r="AFU19" s="156"/>
      <c r="AFV19" s="156"/>
      <c r="AFW19" s="156"/>
      <c r="AFX19" s="156"/>
      <c r="AFY19" s="156"/>
      <c r="AFZ19" s="156"/>
      <c r="AGA19" s="156"/>
      <c r="AGB19" s="156"/>
      <c r="AGC19" s="156"/>
      <c r="AGD19" s="156"/>
      <c r="AGE19" s="156"/>
      <c r="AGF19" s="156"/>
      <c r="AGG19" s="156"/>
      <c r="AGH19" s="156"/>
      <c r="AGI19" s="156"/>
      <c r="AGJ19" s="156"/>
      <c r="AGK19" s="156"/>
      <c r="AGL19" s="156"/>
      <c r="AGM19" s="156"/>
      <c r="AGN19" s="156"/>
      <c r="AGO19" s="156"/>
      <c r="AGP19" s="156"/>
      <c r="AGQ19" s="156"/>
      <c r="AGR19" s="156"/>
      <c r="AGS19" s="156"/>
      <c r="AGT19" s="156"/>
      <c r="AGU19" s="156"/>
      <c r="AGV19" s="156"/>
      <c r="AGW19" s="156"/>
      <c r="AGX19" s="156"/>
      <c r="AGY19" s="156"/>
      <c r="AGZ19" s="156"/>
      <c r="AHA19" s="156"/>
      <c r="AHB19" s="156"/>
      <c r="AHC19" s="156"/>
      <c r="AHD19" s="156"/>
      <c r="AHE19" s="156"/>
      <c r="AHF19" s="156"/>
      <c r="AHG19" s="156"/>
      <c r="AHH19" s="156"/>
      <c r="AHI19" s="156"/>
      <c r="AHJ19" s="156"/>
      <c r="AHK19" s="156"/>
      <c r="AHL19" s="156"/>
      <c r="AHM19" s="156"/>
      <c r="AHN19" s="156"/>
      <c r="AHO19" s="156"/>
      <c r="AHP19" s="156"/>
      <c r="AHQ19" s="156"/>
      <c r="AHR19" s="156"/>
      <c r="AHS19" s="156"/>
      <c r="AHT19" s="156"/>
      <c r="AHU19" s="156"/>
      <c r="AHV19" s="156"/>
      <c r="AHW19" s="156"/>
      <c r="AHX19" s="156"/>
      <c r="AHY19" s="156"/>
      <c r="AHZ19" s="156"/>
      <c r="AIA19" s="156"/>
      <c r="AIB19" s="156"/>
      <c r="AIC19" s="156"/>
      <c r="AID19" s="156"/>
      <c r="AIE19" s="156"/>
      <c r="AIF19" s="156"/>
      <c r="AIG19" s="156"/>
      <c r="AIH19" s="156"/>
      <c r="AII19" s="156"/>
      <c r="AIJ19" s="156"/>
      <c r="AIK19" s="156"/>
      <c r="AIL19" s="156"/>
      <c r="AIM19" s="156"/>
      <c r="AIN19" s="156"/>
      <c r="AIO19" s="156"/>
      <c r="AIP19" s="156"/>
      <c r="AIQ19" s="156"/>
      <c r="AIR19" s="156"/>
      <c r="AIS19" s="156"/>
      <c r="AIT19" s="156"/>
      <c r="AIU19" s="156"/>
      <c r="AIV19" s="156"/>
      <c r="AIW19" s="156"/>
      <c r="AIX19" s="156"/>
      <c r="AIY19" s="156"/>
      <c r="AIZ19" s="156"/>
      <c r="AJA19" s="156"/>
      <c r="AJB19" s="156"/>
      <c r="AJC19" s="156"/>
      <c r="AJD19" s="156"/>
      <c r="AJE19" s="156"/>
      <c r="AJF19" s="156"/>
      <c r="AJG19" s="156"/>
      <c r="AJH19" s="156"/>
      <c r="AJI19" s="156"/>
      <c r="AJJ19" s="156"/>
      <c r="AJK19" s="156"/>
      <c r="AJL19" s="156"/>
      <c r="AJM19" s="156"/>
      <c r="AJN19" s="156"/>
      <c r="AJO19" s="156"/>
      <c r="AJP19" s="156"/>
      <c r="AJQ19" s="156"/>
      <c r="AJR19" s="156"/>
      <c r="AJS19" s="156"/>
      <c r="AJT19" s="156"/>
      <c r="AJU19" s="156"/>
      <c r="AJV19" s="156"/>
      <c r="AJW19" s="156"/>
      <c r="AJX19" s="156"/>
      <c r="AJY19" s="156"/>
      <c r="AJZ19" s="156"/>
      <c r="AKA19" s="156"/>
      <c r="AKB19" s="156"/>
      <c r="AKC19" s="156"/>
      <c r="AKD19" s="156"/>
      <c r="AKE19" s="156"/>
      <c r="AKF19" s="156"/>
      <c r="AKG19" s="156"/>
      <c r="AKH19" s="156"/>
      <c r="AKI19" s="156"/>
      <c r="AKJ19" s="156"/>
      <c r="AKK19" s="156"/>
      <c r="AKL19" s="156"/>
      <c r="AKM19" s="156"/>
      <c r="AKN19" s="156"/>
      <c r="AKO19" s="156"/>
      <c r="AKP19" s="156"/>
      <c r="AKQ19" s="156"/>
      <c r="AKR19" s="156"/>
      <c r="AKS19" s="156"/>
      <c r="AKT19" s="156"/>
      <c r="AKU19" s="156"/>
      <c r="AKV19" s="156"/>
      <c r="AKW19" s="156"/>
      <c r="AKX19" s="156"/>
      <c r="AKY19" s="156"/>
      <c r="AKZ19" s="156"/>
      <c r="ALA19" s="156"/>
      <c r="ALB19" s="156"/>
      <c r="ALC19" s="156"/>
      <c r="ALD19" s="156"/>
      <c r="ALE19" s="156"/>
      <c r="ALF19" s="156"/>
      <c r="ALG19" s="156"/>
      <c r="ALH19" s="156"/>
      <c r="ALI19" s="156"/>
      <c r="ALJ19" s="156"/>
      <c r="ALK19" s="156"/>
      <c r="ALL19" s="156"/>
      <c r="ALM19" s="156"/>
      <c r="ALN19" s="156"/>
      <c r="ALO19" s="156"/>
      <c r="ALP19" s="156"/>
      <c r="ALQ19" s="156"/>
      <c r="ALR19" s="156"/>
      <c r="ALS19" s="156"/>
      <c r="ALT19" s="156"/>
      <c r="ALU19" s="156"/>
      <c r="ALV19" s="156"/>
      <c r="ALW19" s="156"/>
      <c r="ALX19" s="156"/>
      <c r="ALY19" s="156"/>
      <c r="ALZ19" s="156"/>
      <c r="AMA19" s="156"/>
      <c r="AMB19" s="156"/>
      <c r="AMC19" s="156"/>
      <c r="AMD19" s="156"/>
      <c r="AME19" s="156"/>
      <c r="AMF19" s="156"/>
      <c r="AMG19" s="156"/>
      <c r="AMH19" s="156"/>
      <c r="AMI19" s="156"/>
      <c r="AMJ19" s="156"/>
      <c r="AMK19" s="156"/>
      <c r="AML19" s="156"/>
      <c r="AMM19" s="156"/>
      <c r="AMN19" s="156"/>
      <c r="AMO19" s="156"/>
      <c r="AMP19" s="156"/>
    </row>
    <row r="20" spans="1:1030" s="17" customFormat="1" ht="50.1" customHeight="1">
      <c r="A20" s="353"/>
      <c r="B20" s="301"/>
      <c r="C20" s="290"/>
      <c r="D20" s="303"/>
      <c r="E20" s="290"/>
      <c r="F20" s="297"/>
      <c r="G20" s="354"/>
      <c r="H20" s="142" t="s">
        <v>59</v>
      </c>
      <c r="I20" s="147">
        <v>1</v>
      </c>
      <c r="J20" s="148">
        <v>75</v>
      </c>
      <c r="K20" s="148">
        <v>91</v>
      </c>
      <c r="L20" s="148">
        <v>194</v>
      </c>
      <c r="M20" s="148">
        <v>29</v>
      </c>
      <c r="N20" s="149">
        <v>138</v>
      </c>
      <c r="O20" s="150">
        <v>237</v>
      </c>
      <c r="P20" s="150">
        <v>70</v>
      </c>
      <c r="Q20" s="150">
        <v>49</v>
      </c>
      <c r="R20" s="150">
        <v>43</v>
      </c>
      <c r="S20" s="150">
        <v>102</v>
      </c>
      <c r="T20" s="150">
        <v>254</v>
      </c>
      <c r="U20" s="150">
        <v>1</v>
      </c>
      <c r="V20" s="150">
        <v>175</v>
      </c>
      <c r="W20" s="150">
        <v>175</v>
      </c>
      <c r="X20" s="150">
        <v>144</v>
      </c>
      <c r="Y20" s="150">
        <v>168</v>
      </c>
      <c r="Z20" s="150">
        <v>39</v>
      </c>
      <c r="AA20" s="150">
        <v>147</v>
      </c>
      <c r="AB20" s="150">
        <v>276</v>
      </c>
      <c r="AC20" s="150">
        <v>262</v>
      </c>
      <c r="AD20" s="150">
        <v>0</v>
      </c>
      <c r="AE20" s="299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  <c r="ER20" s="156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156"/>
      <c r="FE20" s="156"/>
      <c r="FF20" s="156"/>
      <c r="FG20" s="156"/>
      <c r="FH20" s="156"/>
      <c r="FI20" s="156"/>
      <c r="FJ20" s="156"/>
      <c r="FK20" s="156"/>
      <c r="FL20" s="156"/>
      <c r="FM20" s="156"/>
      <c r="FN20" s="156"/>
      <c r="FO20" s="156"/>
      <c r="FP20" s="156"/>
      <c r="FQ20" s="156"/>
      <c r="FR20" s="156"/>
      <c r="FS20" s="156"/>
      <c r="FT20" s="156"/>
      <c r="FU20" s="156"/>
      <c r="FV20" s="156"/>
      <c r="FW20" s="156"/>
      <c r="FX20" s="156"/>
      <c r="FY20" s="156"/>
      <c r="FZ20" s="156"/>
      <c r="GA20" s="156"/>
      <c r="GB20" s="156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  <c r="GS20" s="156"/>
      <c r="GT20" s="156"/>
      <c r="GU20" s="156"/>
      <c r="GV20" s="156"/>
      <c r="GW20" s="156"/>
      <c r="GX20" s="156"/>
      <c r="GY20" s="156"/>
      <c r="GZ20" s="156"/>
      <c r="HA20" s="156"/>
      <c r="HB20" s="156"/>
      <c r="HC20" s="156"/>
      <c r="HD20" s="156"/>
      <c r="HE20" s="156"/>
      <c r="HF20" s="156"/>
      <c r="HG20" s="156"/>
      <c r="HH20" s="156"/>
      <c r="HI20" s="156"/>
      <c r="HJ20" s="156"/>
      <c r="HK20" s="156"/>
      <c r="HL20" s="156"/>
      <c r="HM20" s="156"/>
      <c r="HN20" s="156"/>
      <c r="HO20" s="156"/>
      <c r="HP20" s="156"/>
      <c r="HQ20" s="156"/>
      <c r="HR20" s="156"/>
      <c r="HS20" s="156"/>
      <c r="HT20" s="156"/>
      <c r="HU20" s="156"/>
      <c r="HV20" s="156"/>
      <c r="HW20" s="156"/>
      <c r="HX20" s="156"/>
      <c r="HY20" s="156"/>
      <c r="HZ20" s="156"/>
      <c r="IA20" s="156"/>
      <c r="IB20" s="156"/>
      <c r="IC20" s="156"/>
      <c r="ID20" s="156"/>
      <c r="IE20" s="156"/>
      <c r="IF20" s="156"/>
      <c r="IG20" s="156"/>
      <c r="IH20" s="156"/>
      <c r="II20" s="156"/>
      <c r="IJ20" s="156"/>
      <c r="IK20" s="156"/>
      <c r="IL20" s="156"/>
      <c r="IM20" s="156"/>
      <c r="IN20" s="156"/>
      <c r="IO20" s="156"/>
      <c r="IP20" s="156"/>
      <c r="IQ20" s="156"/>
      <c r="IR20" s="156"/>
      <c r="IS20" s="156"/>
      <c r="IT20" s="156"/>
      <c r="IU20" s="156"/>
      <c r="IV20" s="156"/>
      <c r="IW20" s="156"/>
      <c r="IX20" s="156"/>
      <c r="IY20" s="156"/>
      <c r="IZ20" s="156"/>
      <c r="JA20" s="156"/>
      <c r="JB20" s="156"/>
      <c r="JC20" s="156"/>
      <c r="JD20" s="156"/>
      <c r="JE20" s="156"/>
      <c r="JF20" s="156"/>
      <c r="JG20" s="156"/>
      <c r="JH20" s="156"/>
      <c r="JI20" s="156"/>
      <c r="JJ20" s="156"/>
      <c r="JK20" s="156"/>
      <c r="JL20" s="156"/>
      <c r="JM20" s="156"/>
      <c r="JN20" s="156"/>
      <c r="JO20" s="156"/>
      <c r="JP20" s="156"/>
      <c r="JQ20" s="156"/>
      <c r="JR20" s="156"/>
      <c r="JS20" s="156"/>
      <c r="JT20" s="156"/>
      <c r="JU20" s="156"/>
      <c r="JV20" s="156"/>
      <c r="JW20" s="156"/>
      <c r="JX20" s="156"/>
      <c r="JY20" s="156"/>
      <c r="JZ20" s="156"/>
      <c r="KA20" s="156"/>
      <c r="KB20" s="156"/>
      <c r="KC20" s="156"/>
      <c r="KD20" s="156"/>
      <c r="KE20" s="156"/>
      <c r="KF20" s="156"/>
      <c r="KG20" s="156"/>
      <c r="KH20" s="156"/>
      <c r="KI20" s="156"/>
      <c r="KJ20" s="156"/>
      <c r="KK20" s="156"/>
      <c r="KL20" s="156"/>
      <c r="KM20" s="156"/>
      <c r="KN20" s="156"/>
      <c r="KO20" s="156"/>
      <c r="KP20" s="156"/>
      <c r="KQ20" s="156"/>
      <c r="KR20" s="156"/>
      <c r="KS20" s="156"/>
      <c r="KT20" s="156"/>
      <c r="KU20" s="156"/>
      <c r="KV20" s="156"/>
      <c r="KW20" s="156"/>
      <c r="KX20" s="156"/>
      <c r="KY20" s="156"/>
      <c r="KZ20" s="156"/>
      <c r="LA20" s="156"/>
      <c r="LB20" s="156"/>
      <c r="LC20" s="156"/>
      <c r="LD20" s="156"/>
      <c r="LE20" s="156"/>
      <c r="LF20" s="156"/>
      <c r="LG20" s="156"/>
      <c r="LH20" s="156"/>
      <c r="LI20" s="156"/>
      <c r="LJ20" s="156"/>
      <c r="LK20" s="156"/>
      <c r="LL20" s="156"/>
      <c r="LM20" s="156"/>
      <c r="LN20" s="156"/>
      <c r="LO20" s="156"/>
      <c r="LP20" s="156"/>
      <c r="LQ20" s="156"/>
      <c r="LR20" s="156"/>
      <c r="LS20" s="156"/>
      <c r="LT20" s="156"/>
      <c r="LU20" s="156"/>
      <c r="LV20" s="156"/>
      <c r="LW20" s="156"/>
      <c r="LX20" s="156"/>
      <c r="LY20" s="156"/>
      <c r="LZ20" s="156"/>
      <c r="MA20" s="156"/>
      <c r="MB20" s="156"/>
      <c r="MC20" s="156"/>
      <c r="MD20" s="156"/>
      <c r="ME20" s="156"/>
      <c r="MF20" s="156"/>
      <c r="MG20" s="156"/>
      <c r="MH20" s="156"/>
      <c r="MI20" s="156"/>
      <c r="MJ20" s="156"/>
      <c r="MK20" s="156"/>
      <c r="ML20" s="156"/>
      <c r="MM20" s="156"/>
      <c r="MN20" s="156"/>
      <c r="MO20" s="156"/>
      <c r="MP20" s="156"/>
      <c r="MQ20" s="156"/>
      <c r="MR20" s="156"/>
      <c r="MS20" s="156"/>
      <c r="MT20" s="156"/>
      <c r="MU20" s="156"/>
      <c r="MV20" s="156"/>
      <c r="MW20" s="156"/>
      <c r="MX20" s="156"/>
      <c r="MY20" s="156"/>
      <c r="MZ20" s="156"/>
      <c r="NA20" s="156"/>
      <c r="NB20" s="156"/>
      <c r="NC20" s="156"/>
      <c r="ND20" s="156"/>
      <c r="NE20" s="156"/>
      <c r="NF20" s="156"/>
      <c r="NG20" s="156"/>
      <c r="NH20" s="156"/>
      <c r="NI20" s="156"/>
      <c r="NJ20" s="156"/>
      <c r="NK20" s="156"/>
      <c r="NL20" s="156"/>
      <c r="NM20" s="156"/>
      <c r="NN20" s="156"/>
      <c r="NO20" s="156"/>
      <c r="NP20" s="156"/>
      <c r="NQ20" s="156"/>
      <c r="NR20" s="156"/>
      <c r="NS20" s="156"/>
      <c r="NT20" s="156"/>
      <c r="NU20" s="156"/>
      <c r="NV20" s="156"/>
      <c r="NW20" s="156"/>
      <c r="NX20" s="156"/>
      <c r="NY20" s="156"/>
      <c r="NZ20" s="156"/>
      <c r="OA20" s="156"/>
      <c r="OB20" s="156"/>
      <c r="OC20" s="156"/>
      <c r="OD20" s="156"/>
      <c r="OE20" s="156"/>
      <c r="OF20" s="156"/>
      <c r="OG20" s="156"/>
      <c r="OH20" s="156"/>
      <c r="OI20" s="156"/>
      <c r="OJ20" s="156"/>
      <c r="OK20" s="156"/>
      <c r="OL20" s="156"/>
      <c r="OM20" s="156"/>
      <c r="ON20" s="156"/>
      <c r="OO20" s="156"/>
      <c r="OP20" s="156"/>
      <c r="OQ20" s="156"/>
      <c r="OR20" s="156"/>
      <c r="OS20" s="156"/>
      <c r="OT20" s="156"/>
      <c r="OU20" s="156"/>
      <c r="OV20" s="156"/>
      <c r="OW20" s="156"/>
      <c r="OX20" s="156"/>
      <c r="OY20" s="156"/>
      <c r="OZ20" s="156"/>
      <c r="PA20" s="156"/>
      <c r="PB20" s="156"/>
      <c r="PC20" s="156"/>
      <c r="PD20" s="156"/>
      <c r="PE20" s="156"/>
      <c r="PF20" s="156"/>
      <c r="PG20" s="156"/>
      <c r="PH20" s="156"/>
      <c r="PI20" s="156"/>
      <c r="PJ20" s="156"/>
      <c r="PK20" s="156"/>
      <c r="PL20" s="156"/>
      <c r="PM20" s="156"/>
      <c r="PN20" s="156"/>
      <c r="PO20" s="156"/>
      <c r="PP20" s="156"/>
      <c r="PQ20" s="156"/>
      <c r="PR20" s="156"/>
      <c r="PS20" s="156"/>
      <c r="PT20" s="156"/>
      <c r="PU20" s="156"/>
      <c r="PV20" s="156"/>
      <c r="PW20" s="156"/>
      <c r="PX20" s="156"/>
      <c r="PY20" s="156"/>
      <c r="PZ20" s="156"/>
      <c r="QA20" s="156"/>
      <c r="QB20" s="156"/>
      <c r="QC20" s="156"/>
      <c r="QD20" s="156"/>
      <c r="QE20" s="156"/>
      <c r="QF20" s="156"/>
      <c r="QG20" s="156"/>
      <c r="QH20" s="156"/>
      <c r="QI20" s="156"/>
      <c r="QJ20" s="156"/>
      <c r="QK20" s="156"/>
      <c r="QL20" s="156"/>
      <c r="QM20" s="156"/>
      <c r="QN20" s="156"/>
      <c r="QO20" s="156"/>
      <c r="QP20" s="156"/>
      <c r="QQ20" s="156"/>
      <c r="QR20" s="156"/>
      <c r="QS20" s="156"/>
      <c r="QT20" s="156"/>
      <c r="QU20" s="156"/>
      <c r="QV20" s="156"/>
      <c r="QW20" s="156"/>
      <c r="QX20" s="156"/>
      <c r="QY20" s="156"/>
      <c r="QZ20" s="156"/>
      <c r="RA20" s="156"/>
      <c r="RB20" s="156"/>
      <c r="RC20" s="156"/>
      <c r="RD20" s="156"/>
      <c r="RE20" s="156"/>
      <c r="RF20" s="156"/>
      <c r="RG20" s="156"/>
      <c r="RH20" s="156"/>
      <c r="RI20" s="156"/>
      <c r="RJ20" s="156"/>
      <c r="RK20" s="156"/>
      <c r="RL20" s="156"/>
      <c r="RM20" s="156"/>
      <c r="RN20" s="156"/>
      <c r="RO20" s="156"/>
      <c r="RP20" s="156"/>
      <c r="RQ20" s="156"/>
      <c r="RR20" s="156"/>
      <c r="RS20" s="156"/>
      <c r="RT20" s="156"/>
      <c r="RU20" s="156"/>
      <c r="RV20" s="156"/>
      <c r="RW20" s="156"/>
      <c r="RX20" s="156"/>
      <c r="RY20" s="156"/>
      <c r="RZ20" s="156"/>
      <c r="SA20" s="156"/>
      <c r="SB20" s="156"/>
      <c r="SC20" s="156"/>
      <c r="SD20" s="156"/>
      <c r="SE20" s="156"/>
      <c r="SF20" s="156"/>
      <c r="SG20" s="156"/>
      <c r="SH20" s="156"/>
      <c r="SI20" s="156"/>
      <c r="SJ20" s="156"/>
      <c r="SK20" s="156"/>
      <c r="SL20" s="156"/>
      <c r="SM20" s="156"/>
      <c r="SN20" s="156"/>
      <c r="SO20" s="156"/>
      <c r="SP20" s="156"/>
      <c r="SQ20" s="156"/>
      <c r="SR20" s="156"/>
      <c r="SS20" s="156"/>
      <c r="ST20" s="156"/>
      <c r="SU20" s="156"/>
      <c r="SV20" s="156"/>
      <c r="SW20" s="156"/>
      <c r="SX20" s="156"/>
      <c r="SY20" s="156"/>
      <c r="SZ20" s="156"/>
      <c r="TA20" s="156"/>
      <c r="TB20" s="156"/>
      <c r="TC20" s="156"/>
      <c r="TD20" s="156"/>
      <c r="TE20" s="156"/>
      <c r="TF20" s="156"/>
      <c r="TG20" s="156"/>
      <c r="TH20" s="156"/>
      <c r="TI20" s="156"/>
      <c r="TJ20" s="156"/>
      <c r="TK20" s="156"/>
      <c r="TL20" s="156"/>
      <c r="TM20" s="156"/>
      <c r="TN20" s="156"/>
      <c r="TO20" s="156"/>
      <c r="TP20" s="156"/>
      <c r="TQ20" s="156"/>
      <c r="TR20" s="156"/>
      <c r="TS20" s="156"/>
      <c r="TT20" s="156"/>
      <c r="TU20" s="156"/>
      <c r="TV20" s="156"/>
      <c r="TW20" s="156"/>
      <c r="TX20" s="156"/>
      <c r="TY20" s="156"/>
      <c r="TZ20" s="156"/>
      <c r="UA20" s="156"/>
      <c r="UB20" s="156"/>
      <c r="UC20" s="156"/>
      <c r="UD20" s="156"/>
      <c r="UE20" s="156"/>
      <c r="UF20" s="156"/>
      <c r="UG20" s="156"/>
      <c r="UH20" s="156"/>
      <c r="UI20" s="156"/>
      <c r="UJ20" s="156"/>
      <c r="UK20" s="156"/>
      <c r="UL20" s="156"/>
      <c r="UM20" s="156"/>
      <c r="UN20" s="156"/>
      <c r="UO20" s="156"/>
      <c r="UP20" s="156"/>
      <c r="UQ20" s="156"/>
      <c r="UR20" s="156"/>
      <c r="US20" s="156"/>
      <c r="UT20" s="156"/>
      <c r="UU20" s="156"/>
      <c r="UV20" s="156"/>
      <c r="UW20" s="156"/>
      <c r="UX20" s="156"/>
      <c r="UY20" s="156"/>
      <c r="UZ20" s="156"/>
      <c r="VA20" s="156"/>
      <c r="VB20" s="156"/>
      <c r="VC20" s="156"/>
      <c r="VD20" s="156"/>
      <c r="VE20" s="156"/>
      <c r="VF20" s="156"/>
      <c r="VG20" s="156"/>
      <c r="VH20" s="156"/>
      <c r="VI20" s="156"/>
      <c r="VJ20" s="156"/>
      <c r="VK20" s="156"/>
      <c r="VL20" s="156"/>
      <c r="VM20" s="156"/>
      <c r="VN20" s="156"/>
      <c r="VO20" s="156"/>
      <c r="VP20" s="156"/>
      <c r="VQ20" s="156"/>
      <c r="VR20" s="156"/>
      <c r="VS20" s="156"/>
      <c r="VT20" s="156"/>
      <c r="VU20" s="156"/>
      <c r="VV20" s="156"/>
      <c r="VW20" s="156"/>
      <c r="VX20" s="156"/>
      <c r="VY20" s="156"/>
      <c r="VZ20" s="156"/>
      <c r="WA20" s="156"/>
      <c r="WB20" s="156"/>
      <c r="WC20" s="156"/>
      <c r="WD20" s="156"/>
      <c r="WE20" s="156"/>
      <c r="WF20" s="156"/>
      <c r="WG20" s="156"/>
      <c r="WH20" s="156"/>
      <c r="WI20" s="156"/>
      <c r="WJ20" s="156"/>
      <c r="WK20" s="156"/>
      <c r="WL20" s="156"/>
      <c r="WM20" s="156"/>
      <c r="WN20" s="156"/>
      <c r="WO20" s="156"/>
      <c r="WP20" s="156"/>
      <c r="WQ20" s="156"/>
      <c r="WR20" s="156"/>
      <c r="WS20" s="156"/>
      <c r="WT20" s="156"/>
      <c r="WU20" s="156"/>
      <c r="WV20" s="156"/>
      <c r="WW20" s="156"/>
      <c r="WX20" s="156"/>
      <c r="WY20" s="156"/>
      <c r="WZ20" s="156"/>
      <c r="XA20" s="156"/>
      <c r="XB20" s="156"/>
      <c r="XC20" s="156"/>
      <c r="XD20" s="156"/>
      <c r="XE20" s="156"/>
      <c r="XF20" s="156"/>
      <c r="XG20" s="156"/>
      <c r="XH20" s="156"/>
      <c r="XI20" s="156"/>
      <c r="XJ20" s="156"/>
      <c r="XK20" s="156"/>
      <c r="XL20" s="156"/>
      <c r="XM20" s="156"/>
      <c r="XN20" s="156"/>
      <c r="XO20" s="156"/>
      <c r="XP20" s="156"/>
      <c r="XQ20" s="156"/>
      <c r="XR20" s="156"/>
      <c r="XS20" s="156"/>
      <c r="XT20" s="156"/>
      <c r="XU20" s="156"/>
      <c r="XV20" s="156"/>
      <c r="XW20" s="156"/>
      <c r="XX20" s="156"/>
      <c r="XY20" s="156"/>
      <c r="XZ20" s="156"/>
      <c r="YA20" s="156"/>
      <c r="YB20" s="156"/>
      <c r="YC20" s="156"/>
      <c r="YD20" s="156"/>
      <c r="YE20" s="156"/>
      <c r="YF20" s="156"/>
      <c r="YG20" s="156"/>
      <c r="YH20" s="156"/>
      <c r="YI20" s="156"/>
      <c r="YJ20" s="156"/>
      <c r="YK20" s="156"/>
      <c r="YL20" s="156"/>
      <c r="YM20" s="156"/>
      <c r="YN20" s="156"/>
      <c r="YO20" s="156"/>
      <c r="YP20" s="156"/>
      <c r="YQ20" s="156"/>
      <c r="YR20" s="156"/>
      <c r="YS20" s="156"/>
      <c r="YT20" s="156"/>
      <c r="YU20" s="156"/>
      <c r="YV20" s="156"/>
      <c r="YW20" s="156"/>
      <c r="YX20" s="156"/>
      <c r="YY20" s="156"/>
      <c r="YZ20" s="156"/>
      <c r="ZA20" s="156"/>
      <c r="ZB20" s="156"/>
      <c r="ZC20" s="156"/>
      <c r="ZD20" s="156"/>
      <c r="ZE20" s="156"/>
      <c r="ZF20" s="156"/>
      <c r="ZG20" s="156"/>
      <c r="ZH20" s="156"/>
      <c r="ZI20" s="156"/>
      <c r="ZJ20" s="156"/>
      <c r="ZK20" s="156"/>
      <c r="ZL20" s="156"/>
      <c r="ZM20" s="156"/>
      <c r="ZN20" s="156"/>
      <c r="ZO20" s="156"/>
      <c r="ZP20" s="156"/>
      <c r="ZQ20" s="156"/>
      <c r="ZR20" s="156"/>
      <c r="ZS20" s="156"/>
      <c r="ZT20" s="156"/>
      <c r="ZU20" s="156"/>
      <c r="ZV20" s="156"/>
      <c r="ZW20" s="156"/>
      <c r="ZX20" s="156"/>
      <c r="ZY20" s="156"/>
      <c r="ZZ20" s="156"/>
      <c r="AAA20" s="156"/>
      <c r="AAB20" s="156"/>
      <c r="AAC20" s="156"/>
      <c r="AAD20" s="156"/>
      <c r="AAE20" s="156"/>
      <c r="AAF20" s="156"/>
      <c r="AAG20" s="156"/>
      <c r="AAH20" s="156"/>
      <c r="AAI20" s="156"/>
      <c r="AAJ20" s="156"/>
      <c r="AAK20" s="156"/>
      <c r="AAL20" s="156"/>
      <c r="AAM20" s="156"/>
      <c r="AAN20" s="156"/>
      <c r="AAO20" s="156"/>
      <c r="AAP20" s="156"/>
      <c r="AAQ20" s="156"/>
      <c r="AAR20" s="156"/>
      <c r="AAS20" s="156"/>
      <c r="AAT20" s="156"/>
      <c r="AAU20" s="156"/>
      <c r="AAV20" s="156"/>
      <c r="AAW20" s="156"/>
      <c r="AAX20" s="156"/>
      <c r="AAY20" s="156"/>
      <c r="AAZ20" s="156"/>
      <c r="ABA20" s="156"/>
      <c r="ABB20" s="156"/>
      <c r="ABC20" s="156"/>
      <c r="ABD20" s="156"/>
      <c r="ABE20" s="156"/>
      <c r="ABF20" s="156"/>
      <c r="ABG20" s="156"/>
      <c r="ABH20" s="156"/>
      <c r="ABI20" s="156"/>
      <c r="ABJ20" s="156"/>
      <c r="ABK20" s="156"/>
      <c r="ABL20" s="156"/>
      <c r="ABM20" s="156"/>
      <c r="ABN20" s="156"/>
      <c r="ABO20" s="156"/>
      <c r="ABP20" s="156"/>
      <c r="ABQ20" s="156"/>
      <c r="ABR20" s="156"/>
      <c r="ABS20" s="156"/>
      <c r="ABT20" s="156"/>
      <c r="ABU20" s="156"/>
      <c r="ABV20" s="156"/>
      <c r="ABW20" s="156"/>
      <c r="ABX20" s="156"/>
      <c r="ABY20" s="156"/>
      <c r="ABZ20" s="156"/>
      <c r="ACA20" s="156"/>
      <c r="ACB20" s="156"/>
      <c r="ACC20" s="156"/>
      <c r="ACD20" s="156"/>
      <c r="ACE20" s="156"/>
      <c r="ACF20" s="156"/>
      <c r="ACG20" s="156"/>
      <c r="ACH20" s="156"/>
      <c r="ACI20" s="156"/>
      <c r="ACJ20" s="156"/>
      <c r="ACK20" s="156"/>
      <c r="ACL20" s="156"/>
      <c r="ACM20" s="156"/>
      <c r="ACN20" s="156"/>
      <c r="ACO20" s="156"/>
      <c r="ACP20" s="156"/>
      <c r="ACQ20" s="156"/>
      <c r="ACR20" s="156"/>
      <c r="ACS20" s="156"/>
      <c r="ACT20" s="156"/>
      <c r="ACU20" s="156"/>
      <c r="ACV20" s="156"/>
      <c r="ACW20" s="156"/>
      <c r="ACX20" s="156"/>
      <c r="ACY20" s="156"/>
      <c r="ACZ20" s="156"/>
      <c r="ADA20" s="156"/>
      <c r="ADB20" s="156"/>
      <c r="ADC20" s="156"/>
      <c r="ADD20" s="156"/>
      <c r="ADE20" s="156"/>
      <c r="ADF20" s="156"/>
      <c r="ADG20" s="156"/>
      <c r="ADH20" s="156"/>
      <c r="ADI20" s="156"/>
      <c r="ADJ20" s="156"/>
      <c r="ADK20" s="156"/>
      <c r="ADL20" s="156"/>
      <c r="ADM20" s="156"/>
      <c r="ADN20" s="156"/>
      <c r="ADO20" s="156"/>
      <c r="ADP20" s="156"/>
      <c r="ADQ20" s="156"/>
      <c r="ADR20" s="156"/>
      <c r="ADS20" s="156"/>
      <c r="ADT20" s="156"/>
      <c r="ADU20" s="156"/>
      <c r="ADV20" s="156"/>
      <c r="ADW20" s="156"/>
      <c r="ADX20" s="156"/>
      <c r="ADY20" s="156"/>
      <c r="ADZ20" s="156"/>
      <c r="AEA20" s="156"/>
      <c r="AEB20" s="156"/>
      <c r="AEC20" s="156"/>
      <c r="AED20" s="156"/>
      <c r="AEE20" s="156"/>
      <c r="AEF20" s="156"/>
      <c r="AEG20" s="156"/>
      <c r="AEH20" s="156"/>
      <c r="AEI20" s="156"/>
      <c r="AEJ20" s="156"/>
      <c r="AEK20" s="156"/>
      <c r="AEL20" s="156"/>
      <c r="AEM20" s="156"/>
      <c r="AEN20" s="156"/>
      <c r="AEO20" s="156"/>
      <c r="AEP20" s="156"/>
      <c r="AEQ20" s="156"/>
      <c r="AER20" s="156"/>
      <c r="AES20" s="156"/>
      <c r="AET20" s="156"/>
      <c r="AEU20" s="156"/>
      <c r="AEV20" s="156"/>
      <c r="AEW20" s="156"/>
      <c r="AEX20" s="156"/>
      <c r="AEY20" s="156"/>
      <c r="AEZ20" s="156"/>
      <c r="AFA20" s="156"/>
      <c r="AFB20" s="156"/>
      <c r="AFC20" s="156"/>
      <c r="AFD20" s="156"/>
      <c r="AFE20" s="156"/>
      <c r="AFF20" s="156"/>
      <c r="AFG20" s="156"/>
      <c r="AFH20" s="156"/>
      <c r="AFI20" s="156"/>
      <c r="AFJ20" s="156"/>
      <c r="AFK20" s="156"/>
      <c r="AFL20" s="156"/>
      <c r="AFM20" s="156"/>
      <c r="AFN20" s="156"/>
      <c r="AFO20" s="156"/>
      <c r="AFP20" s="156"/>
      <c r="AFQ20" s="156"/>
      <c r="AFR20" s="156"/>
      <c r="AFS20" s="156"/>
      <c r="AFT20" s="156"/>
      <c r="AFU20" s="156"/>
      <c r="AFV20" s="156"/>
      <c r="AFW20" s="156"/>
      <c r="AFX20" s="156"/>
      <c r="AFY20" s="156"/>
      <c r="AFZ20" s="156"/>
      <c r="AGA20" s="156"/>
      <c r="AGB20" s="156"/>
      <c r="AGC20" s="156"/>
      <c r="AGD20" s="156"/>
      <c r="AGE20" s="156"/>
      <c r="AGF20" s="156"/>
      <c r="AGG20" s="156"/>
      <c r="AGH20" s="156"/>
      <c r="AGI20" s="156"/>
      <c r="AGJ20" s="156"/>
      <c r="AGK20" s="156"/>
      <c r="AGL20" s="156"/>
      <c r="AGM20" s="156"/>
      <c r="AGN20" s="156"/>
      <c r="AGO20" s="156"/>
      <c r="AGP20" s="156"/>
      <c r="AGQ20" s="156"/>
      <c r="AGR20" s="156"/>
      <c r="AGS20" s="156"/>
      <c r="AGT20" s="156"/>
      <c r="AGU20" s="156"/>
      <c r="AGV20" s="156"/>
      <c r="AGW20" s="156"/>
      <c r="AGX20" s="156"/>
      <c r="AGY20" s="156"/>
      <c r="AGZ20" s="156"/>
      <c r="AHA20" s="156"/>
      <c r="AHB20" s="156"/>
      <c r="AHC20" s="156"/>
      <c r="AHD20" s="156"/>
      <c r="AHE20" s="156"/>
      <c r="AHF20" s="156"/>
      <c r="AHG20" s="156"/>
      <c r="AHH20" s="156"/>
      <c r="AHI20" s="156"/>
      <c r="AHJ20" s="156"/>
      <c r="AHK20" s="156"/>
      <c r="AHL20" s="156"/>
      <c r="AHM20" s="156"/>
      <c r="AHN20" s="156"/>
      <c r="AHO20" s="156"/>
      <c r="AHP20" s="156"/>
      <c r="AHQ20" s="156"/>
      <c r="AHR20" s="156"/>
      <c r="AHS20" s="156"/>
      <c r="AHT20" s="156"/>
      <c r="AHU20" s="156"/>
      <c r="AHV20" s="156"/>
      <c r="AHW20" s="156"/>
      <c r="AHX20" s="156"/>
      <c r="AHY20" s="156"/>
      <c r="AHZ20" s="156"/>
      <c r="AIA20" s="156"/>
      <c r="AIB20" s="156"/>
      <c r="AIC20" s="156"/>
      <c r="AID20" s="156"/>
      <c r="AIE20" s="156"/>
      <c r="AIF20" s="156"/>
      <c r="AIG20" s="156"/>
      <c r="AIH20" s="156"/>
      <c r="AII20" s="156"/>
      <c r="AIJ20" s="156"/>
      <c r="AIK20" s="156"/>
      <c r="AIL20" s="156"/>
      <c r="AIM20" s="156"/>
      <c r="AIN20" s="156"/>
      <c r="AIO20" s="156"/>
      <c r="AIP20" s="156"/>
      <c r="AIQ20" s="156"/>
      <c r="AIR20" s="156"/>
      <c r="AIS20" s="156"/>
      <c r="AIT20" s="156"/>
      <c r="AIU20" s="156"/>
      <c r="AIV20" s="156"/>
      <c r="AIW20" s="156"/>
      <c r="AIX20" s="156"/>
      <c r="AIY20" s="156"/>
      <c r="AIZ20" s="156"/>
      <c r="AJA20" s="156"/>
      <c r="AJB20" s="156"/>
      <c r="AJC20" s="156"/>
      <c r="AJD20" s="156"/>
      <c r="AJE20" s="156"/>
      <c r="AJF20" s="156"/>
      <c r="AJG20" s="156"/>
      <c r="AJH20" s="156"/>
      <c r="AJI20" s="156"/>
      <c r="AJJ20" s="156"/>
      <c r="AJK20" s="156"/>
      <c r="AJL20" s="156"/>
      <c r="AJM20" s="156"/>
      <c r="AJN20" s="156"/>
      <c r="AJO20" s="156"/>
      <c r="AJP20" s="156"/>
      <c r="AJQ20" s="156"/>
      <c r="AJR20" s="156"/>
      <c r="AJS20" s="156"/>
      <c r="AJT20" s="156"/>
      <c r="AJU20" s="156"/>
      <c r="AJV20" s="156"/>
      <c r="AJW20" s="156"/>
      <c r="AJX20" s="156"/>
      <c r="AJY20" s="156"/>
      <c r="AJZ20" s="156"/>
      <c r="AKA20" s="156"/>
      <c r="AKB20" s="156"/>
      <c r="AKC20" s="156"/>
      <c r="AKD20" s="156"/>
      <c r="AKE20" s="156"/>
      <c r="AKF20" s="156"/>
      <c r="AKG20" s="156"/>
      <c r="AKH20" s="156"/>
      <c r="AKI20" s="156"/>
      <c r="AKJ20" s="156"/>
      <c r="AKK20" s="156"/>
      <c r="AKL20" s="156"/>
      <c r="AKM20" s="156"/>
      <c r="AKN20" s="156"/>
      <c r="AKO20" s="156"/>
      <c r="AKP20" s="156"/>
      <c r="AKQ20" s="156"/>
      <c r="AKR20" s="156"/>
      <c r="AKS20" s="156"/>
      <c r="AKT20" s="156"/>
      <c r="AKU20" s="156"/>
      <c r="AKV20" s="156"/>
      <c r="AKW20" s="156"/>
      <c r="AKX20" s="156"/>
      <c r="AKY20" s="156"/>
      <c r="AKZ20" s="156"/>
      <c r="ALA20" s="156"/>
      <c r="ALB20" s="156"/>
      <c r="ALC20" s="156"/>
      <c r="ALD20" s="156"/>
      <c r="ALE20" s="156"/>
      <c r="ALF20" s="156"/>
      <c r="ALG20" s="156"/>
      <c r="ALH20" s="156"/>
      <c r="ALI20" s="156"/>
      <c r="ALJ20" s="156"/>
      <c r="ALK20" s="156"/>
      <c r="ALL20" s="156"/>
      <c r="ALM20" s="156"/>
      <c r="ALN20" s="156"/>
      <c r="ALO20" s="156"/>
      <c r="ALP20" s="156"/>
      <c r="ALQ20" s="156"/>
      <c r="ALR20" s="156"/>
      <c r="ALS20" s="156"/>
      <c r="ALT20" s="156"/>
      <c r="ALU20" s="156"/>
      <c r="ALV20" s="156"/>
      <c r="ALW20" s="156"/>
      <c r="ALX20" s="156"/>
      <c r="ALY20" s="156"/>
      <c r="ALZ20" s="156"/>
      <c r="AMA20" s="156"/>
      <c r="AMB20" s="156"/>
      <c r="AMC20" s="156"/>
      <c r="AMD20" s="156"/>
      <c r="AME20" s="156"/>
      <c r="AMF20" s="156"/>
      <c r="AMG20" s="156"/>
      <c r="AMH20" s="156"/>
      <c r="AMI20" s="156"/>
      <c r="AMJ20" s="156"/>
      <c r="AMK20" s="156"/>
      <c r="AML20" s="156"/>
      <c r="AMM20" s="156"/>
      <c r="AMN20" s="156"/>
      <c r="AMO20" s="156"/>
      <c r="AMP20" s="156"/>
    </row>
    <row r="21" spans="1:1030" s="46" customFormat="1" ht="8.1" customHeight="1">
      <c r="A21" s="157"/>
      <c r="B21" s="158"/>
      <c r="C21" s="159"/>
      <c r="D21" s="160"/>
      <c r="E21" s="159"/>
      <c r="F21" s="161"/>
      <c r="G21" s="162"/>
      <c r="H21" s="160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4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4" t="s">
        <v>71</v>
      </c>
      <c r="AS21" s="155" t="s">
        <v>71</v>
      </c>
      <c r="AT21" s="155" t="s">
        <v>71</v>
      </c>
      <c r="AU21" s="155" t="s">
        <v>71</v>
      </c>
      <c r="AV21" s="155" t="s">
        <v>71</v>
      </c>
      <c r="AW21" s="155" t="s">
        <v>71</v>
      </c>
      <c r="AX21" s="155" t="s">
        <v>71</v>
      </c>
      <c r="AY21" s="155" t="s">
        <v>71</v>
      </c>
      <c r="AZ21" s="155" t="s">
        <v>71</v>
      </c>
      <c r="BA21" s="155" t="s">
        <v>71</v>
      </c>
      <c r="BB21" s="155" t="s">
        <v>71</v>
      </c>
      <c r="BC21" s="155" t="s">
        <v>71</v>
      </c>
      <c r="BD21" s="155" t="s">
        <v>71</v>
      </c>
      <c r="BE21" s="155" t="s">
        <v>71</v>
      </c>
      <c r="BF21" s="155" t="s">
        <v>71</v>
      </c>
      <c r="BG21" s="155" t="s">
        <v>71</v>
      </c>
      <c r="BH21" s="155" t="s">
        <v>71</v>
      </c>
      <c r="BI21" s="155" t="s">
        <v>71</v>
      </c>
      <c r="BJ21" s="155" t="s">
        <v>71</v>
      </c>
      <c r="BK21" s="155" t="s">
        <v>71</v>
      </c>
      <c r="BL21" s="155" t="s">
        <v>71</v>
      </c>
      <c r="BM21" s="155" t="s">
        <v>71</v>
      </c>
      <c r="BN21" s="155" t="s">
        <v>71</v>
      </c>
      <c r="BO21" s="155" t="s">
        <v>71</v>
      </c>
      <c r="BP21" s="155" t="s">
        <v>71</v>
      </c>
      <c r="BQ21" s="155" t="s">
        <v>71</v>
      </c>
      <c r="BR21" s="155" t="s">
        <v>71</v>
      </c>
      <c r="BS21" s="155" t="s">
        <v>71</v>
      </c>
      <c r="BT21" s="155" t="s">
        <v>71</v>
      </c>
      <c r="BU21" s="155" t="s">
        <v>71</v>
      </c>
      <c r="BV21" s="155" t="s">
        <v>71</v>
      </c>
      <c r="BW21" s="155" t="s">
        <v>71</v>
      </c>
      <c r="BX21" s="155" t="s">
        <v>71</v>
      </c>
      <c r="BY21" s="155" t="s">
        <v>71</v>
      </c>
      <c r="BZ21" s="155" t="s">
        <v>71</v>
      </c>
      <c r="CA21" s="155" t="s">
        <v>71</v>
      </c>
      <c r="CB21" s="155" t="s">
        <v>71</v>
      </c>
      <c r="CC21" s="155" t="s">
        <v>71</v>
      </c>
      <c r="CD21" s="155" t="s">
        <v>71</v>
      </c>
      <c r="CE21" s="155" t="s">
        <v>71</v>
      </c>
      <c r="CF21" s="155" t="s">
        <v>71</v>
      </c>
      <c r="CG21" s="155" t="s">
        <v>71</v>
      </c>
      <c r="CH21" s="155" t="s">
        <v>71</v>
      </c>
      <c r="CI21" s="155" t="s">
        <v>71</v>
      </c>
      <c r="CJ21" s="155" t="s">
        <v>71</v>
      </c>
      <c r="CK21" s="155" t="s">
        <v>71</v>
      </c>
      <c r="CL21" s="155" t="s">
        <v>71</v>
      </c>
      <c r="CM21" s="155" t="s">
        <v>71</v>
      </c>
      <c r="CN21" s="155" t="s">
        <v>71</v>
      </c>
      <c r="CO21" s="155" t="s">
        <v>71</v>
      </c>
      <c r="CP21" s="155" t="s">
        <v>71</v>
      </c>
      <c r="CQ21" s="155" t="s">
        <v>71</v>
      </c>
      <c r="CR21" s="155" t="s">
        <v>71</v>
      </c>
      <c r="CS21" s="155" t="s">
        <v>71</v>
      </c>
      <c r="CT21" s="155" t="s">
        <v>71</v>
      </c>
      <c r="CU21" s="155" t="s">
        <v>71</v>
      </c>
      <c r="CV21" s="155" t="s">
        <v>71</v>
      </c>
      <c r="CW21" s="155" t="s">
        <v>71</v>
      </c>
      <c r="CX21" s="155" t="s">
        <v>71</v>
      </c>
      <c r="CY21" s="155" t="s">
        <v>71</v>
      </c>
      <c r="CZ21" s="155" t="s">
        <v>71</v>
      </c>
      <c r="DA21" s="155" t="s">
        <v>71</v>
      </c>
      <c r="DB21" s="155" t="s">
        <v>71</v>
      </c>
      <c r="DC21" s="155" t="s">
        <v>71</v>
      </c>
      <c r="DD21" s="155" t="s">
        <v>71</v>
      </c>
      <c r="DE21" s="155" t="s">
        <v>71</v>
      </c>
      <c r="DF21" s="155" t="s">
        <v>71</v>
      </c>
      <c r="DG21" s="155" t="s">
        <v>71</v>
      </c>
      <c r="DH21" s="155" t="s">
        <v>71</v>
      </c>
      <c r="DI21" s="155" t="s">
        <v>71</v>
      </c>
      <c r="DJ21" s="155" t="s">
        <v>71</v>
      </c>
      <c r="DK21" s="155" t="s">
        <v>71</v>
      </c>
      <c r="DL21" s="155" t="s">
        <v>71</v>
      </c>
      <c r="DM21" s="155" t="s">
        <v>71</v>
      </c>
      <c r="DN21" s="155" t="s">
        <v>71</v>
      </c>
      <c r="DO21" s="155" t="s">
        <v>71</v>
      </c>
      <c r="DP21" s="155" t="s">
        <v>71</v>
      </c>
      <c r="DQ21" s="155" t="s">
        <v>71</v>
      </c>
      <c r="DR21" s="155" t="s">
        <v>71</v>
      </c>
      <c r="DS21" s="155" t="s">
        <v>71</v>
      </c>
      <c r="DT21" s="155" t="s">
        <v>71</v>
      </c>
      <c r="DU21" s="155" t="s">
        <v>71</v>
      </c>
      <c r="DV21" s="155" t="s">
        <v>71</v>
      </c>
      <c r="DW21" s="155" t="s">
        <v>71</v>
      </c>
      <c r="DX21" s="155" t="s">
        <v>71</v>
      </c>
      <c r="DY21" s="155" t="s">
        <v>71</v>
      </c>
      <c r="DZ21" s="155" t="s">
        <v>71</v>
      </c>
      <c r="EA21" s="155" t="s">
        <v>71</v>
      </c>
      <c r="EB21" s="155" t="s">
        <v>71</v>
      </c>
      <c r="EC21" s="155" t="s">
        <v>71</v>
      </c>
      <c r="ED21" s="155" t="s">
        <v>71</v>
      </c>
      <c r="EE21" s="155" t="s">
        <v>71</v>
      </c>
      <c r="EF21" s="155" t="s">
        <v>71</v>
      </c>
      <c r="EG21" s="155" t="s">
        <v>71</v>
      </c>
      <c r="EH21" s="155" t="s">
        <v>71</v>
      </c>
      <c r="EI21" s="155" t="s">
        <v>71</v>
      </c>
      <c r="EJ21" s="155" t="s">
        <v>71</v>
      </c>
      <c r="EK21" s="155" t="s">
        <v>71</v>
      </c>
      <c r="EL21" s="155" t="s">
        <v>71</v>
      </c>
      <c r="EM21" s="155" t="s">
        <v>71</v>
      </c>
      <c r="EN21" s="155" t="s">
        <v>71</v>
      </c>
      <c r="EO21" s="155" t="s">
        <v>71</v>
      </c>
      <c r="EP21" s="155" t="s">
        <v>71</v>
      </c>
      <c r="EQ21" s="155" t="s">
        <v>71</v>
      </c>
      <c r="ER21" s="155" t="s">
        <v>71</v>
      </c>
      <c r="ES21" s="155" t="s">
        <v>71</v>
      </c>
      <c r="ET21" s="155" t="s">
        <v>71</v>
      </c>
      <c r="EU21" s="155" t="s">
        <v>71</v>
      </c>
      <c r="EV21" s="155" t="s">
        <v>71</v>
      </c>
      <c r="EW21" s="155" t="s">
        <v>71</v>
      </c>
      <c r="EX21" s="155" t="s">
        <v>71</v>
      </c>
      <c r="EY21" s="155" t="s">
        <v>71</v>
      </c>
      <c r="EZ21" s="155" t="s">
        <v>71</v>
      </c>
      <c r="FA21" s="155" t="s">
        <v>71</v>
      </c>
      <c r="FB21" s="155" t="s">
        <v>71</v>
      </c>
      <c r="FC21" s="155" t="s">
        <v>71</v>
      </c>
      <c r="FD21" s="155" t="s">
        <v>71</v>
      </c>
      <c r="FE21" s="155" t="s">
        <v>71</v>
      </c>
      <c r="FF21" s="155" t="s">
        <v>71</v>
      </c>
      <c r="FG21" s="155" t="s">
        <v>71</v>
      </c>
      <c r="FH21" s="155" t="s">
        <v>71</v>
      </c>
      <c r="FI21" s="155" t="s">
        <v>71</v>
      </c>
      <c r="FJ21" s="155" t="s">
        <v>71</v>
      </c>
      <c r="FK21" s="155" t="s">
        <v>71</v>
      </c>
      <c r="FL21" s="155" t="s">
        <v>71</v>
      </c>
      <c r="FM21" s="155" t="s">
        <v>71</v>
      </c>
      <c r="FN21" s="155" t="s">
        <v>71</v>
      </c>
      <c r="FO21" s="155" t="s">
        <v>71</v>
      </c>
      <c r="FP21" s="155" t="s">
        <v>71</v>
      </c>
      <c r="FQ21" s="155" t="s">
        <v>71</v>
      </c>
      <c r="FR21" s="155" t="s">
        <v>71</v>
      </c>
      <c r="FS21" s="155" t="s">
        <v>71</v>
      </c>
      <c r="FT21" s="155" t="s">
        <v>71</v>
      </c>
      <c r="FU21" s="155" t="s">
        <v>71</v>
      </c>
      <c r="FV21" s="155" t="s">
        <v>71</v>
      </c>
      <c r="FW21" s="155" t="s">
        <v>71</v>
      </c>
      <c r="FX21" s="155" t="s">
        <v>71</v>
      </c>
      <c r="FY21" s="155" t="s">
        <v>71</v>
      </c>
      <c r="FZ21" s="155" t="s">
        <v>71</v>
      </c>
      <c r="GA21" s="155" t="s">
        <v>71</v>
      </c>
      <c r="GB21" s="155" t="s">
        <v>71</v>
      </c>
      <c r="GC21" s="155" t="s">
        <v>71</v>
      </c>
      <c r="GD21" s="155" t="s">
        <v>71</v>
      </c>
      <c r="GE21" s="155" t="s">
        <v>71</v>
      </c>
      <c r="GF21" s="155" t="s">
        <v>71</v>
      </c>
      <c r="GG21" s="155" t="s">
        <v>71</v>
      </c>
      <c r="GH21" s="155" t="s">
        <v>71</v>
      </c>
      <c r="GI21" s="155" t="s">
        <v>71</v>
      </c>
      <c r="GJ21" s="155" t="s">
        <v>71</v>
      </c>
      <c r="GK21" s="155" t="s">
        <v>71</v>
      </c>
      <c r="GL21" s="155" t="s">
        <v>71</v>
      </c>
      <c r="GM21" s="155" t="s">
        <v>71</v>
      </c>
      <c r="GN21" s="155" t="s">
        <v>71</v>
      </c>
      <c r="GO21" s="155" t="s">
        <v>71</v>
      </c>
      <c r="GP21" s="155" t="s">
        <v>71</v>
      </c>
      <c r="GQ21" s="155" t="s">
        <v>71</v>
      </c>
      <c r="GR21" s="155" t="s">
        <v>71</v>
      </c>
      <c r="GS21" s="155" t="s">
        <v>71</v>
      </c>
      <c r="GT21" s="155" t="s">
        <v>71</v>
      </c>
      <c r="GU21" s="155" t="s">
        <v>71</v>
      </c>
      <c r="GV21" s="155" t="s">
        <v>71</v>
      </c>
      <c r="GW21" s="155" t="s">
        <v>71</v>
      </c>
      <c r="GX21" s="155" t="s">
        <v>71</v>
      </c>
      <c r="GY21" s="155" t="s">
        <v>71</v>
      </c>
      <c r="GZ21" s="155" t="s">
        <v>71</v>
      </c>
      <c r="HA21" s="155" t="s">
        <v>71</v>
      </c>
      <c r="HB21" s="155" t="s">
        <v>71</v>
      </c>
      <c r="HC21" s="155" t="s">
        <v>71</v>
      </c>
      <c r="HD21" s="155" t="s">
        <v>71</v>
      </c>
      <c r="HE21" s="155" t="s">
        <v>71</v>
      </c>
      <c r="HF21" s="155" t="s">
        <v>71</v>
      </c>
      <c r="HG21" s="155" t="s">
        <v>71</v>
      </c>
      <c r="HH21" s="155" t="s">
        <v>71</v>
      </c>
      <c r="HI21" s="155" t="s">
        <v>71</v>
      </c>
      <c r="HJ21" s="155" t="s">
        <v>71</v>
      </c>
      <c r="HK21" s="155" t="s">
        <v>71</v>
      </c>
      <c r="HL21" s="155" t="s">
        <v>71</v>
      </c>
      <c r="HM21" s="155" t="s">
        <v>71</v>
      </c>
      <c r="HN21" s="155" t="s">
        <v>71</v>
      </c>
      <c r="HO21" s="155" t="s">
        <v>71</v>
      </c>
      <c r="HP21" s="155" t="s">
        <v>71</v>
      </c>
      <c r="HQ21" s="155" t="s">
        <v>71</v>
      </c>
      <c r="HR21" s="155" t="s">
        <v>71</v>
      </c>
      <c r="HS21" s="155" t="s">
        <v>71</v>
      </c>
      <c r="HT21" s="155" t="s">
        <v>71</v>
      </c>
      <c r="HU21" s="155" t="s">
        <v>71</v>
      </c>
      <c r="HV21" s="155" t="s">
        <v>71</v>
      </c>
      <c r="HW21" s="155" t="s">
        <v>71</v>
      </c>
      <c r="HX21" s="155" t="s">
        <v>71</v>
      </c>
      <c r="HY21" s="155" t="s">
        <v>71</v>
      </c>
      <c r="HZ21" s="155" t="s">
        <v>71</v>
      </c>
      <c r="IA21" s="155" t="s">
        <v>71</v>
      </c>
      <c r="IB21" s="155" t="s">
        <v>71</v>
      </c>
      <c r="IC21" s="155" t="s">
        <v>71</v>
      </c>
      <c r="ID21" s="155" t="s">
        <v>71</v>
      </c>
      <c r="IE21" s="155" t="s">
        <v>71</v>
      </c>
      <c r="IF21" s="155" t="s">
        <v>71</v>
      </c>
      <c r="IG21" s="155" t="s">
        <v>71</v>
      </c>
      <c r="IH21" s="155" t="s">
        <v>71</v>
      </c>
      <c r="II21" s="155" t="s">
        <v>71</v>
      </c>
      <c r="IJ21" s="155" t="s">
        <v>71</v>
      </c>
      <c r="IK21" s="155" t="s">
        <v>71</v>
      </c>
      <c r="IL21" s="155" t="s">
        <v>71</v>
      </c>
      <c r="IM21" s="155" t="s">
        <v>71</v>
      </c>
      <c r="IN21" s="155" t="s">
        <v>71</v>
      </c>
      <c r="IO21" s="155" t="s">
        <v>71</v>
      </c>
      <c r="IP21" s="155" t="s">
        <v>71</v>
      </c>
      <c r="IQ21" s="155" t="s">
        <v>71</v>
      </c>
      <c r="IR21" s="155" t="s">
        <v>71</v>
      </c>
      <c r="IS21" s="155" t="s">
        <v>71</v>
      </c>
      <c r="IT21" s="155" t="s">
        <v>71</v>
      </c>
      <c r="IU21" s="155" t="s">
        <v>71</v>
      </c>
      <c r="IV21" s="155" t="s">
        <v>71</v>
      </c>
      <c r="IW21" s="155" t="s">
        <v>71</v>
      </c>
      <c r="IX21" s="155" t="s">
        <v>71</v>
      </c>
      <c r="IY21" s="155" t="s">
        <v>71</v>
      </c>
      <c r="IZ21" s="155" t="s">
        <v>71</v>
      </c>
      <c r="JA21" s="155" t="s">
        <v>71</v>
      </c>
      <c r="JB21" s="155" t="s">
        <v>71</v>
      </c>
      <c r="JC21" s="155" t="s">
        <v>71</v>
      </c>
      <c r="JD21" s="155" t="s">
        <v>71</v>
      </c>
      <c r="JE21" s="155" t="s">
        <v>71</v>
      </c>
      <c r="JF21" s="155" t="s">
        <v>71</v>
      </c>
      <c r="JG21" s="155" t="s">
        <v>71</v>
      </c>
      <c r="JH21" s="155" t="s">
        <v>71</v>
      </c>
      <c r="JI21" s="155" t="s">
        <v>71</v>
      </c>
      <c r="JJ21" s="155" t="s">
        <v>71</v>
      </c>
      <c r="JK21" s="155" t="s">
        <v>71</v>
      </c>
      <c r="JL21" s="155" t="s">
        <v>71</v>
      </c>
      <c r="JM21" s="155" t="s">
        <v>71</v>
      </c>
      <c r="JN21" s="155" t="s">
        <v>71</v>
      </c>
      <c r="JO21" s="155" t="s">
        <v>71</v>
      </c>
      <c r="JP21" s="155" t="s">
        <v>71</v>
      </c>
      <c r="JQ21" s="155" t="s">
        <v>71</v>
      </c>
      <c r="JR21" s="155" t="s">
        <v>71</v>
      </c>
      <c r="JS21" s="155" t="s">
        <v>71</v>
      </c>
      <c r="JT21" s="155" t="s">
        <v>71</v>
      </c>
      <c r="JU21" s="155" t="s">
        <v>71</v>
      </c>
      <c r="JV21" s="155" t="s">
        <v>71</v>
      </c>
      <c r="JW21" s="155" t="s">
        <v>71</v>
      </c>
      <c r="JX21" s="155" t="s">
        <v>71</v>
      </c>
      <c r="JY21" s="155" t="s">
        <v>71</v>
      </c>
      <c r="JZ21" s="155" t="s">
        <v>71</v>
      </c>
      <c r="KA21" s="155" t="s">
        <v>71</v>
      </c>
      <c r="KB21" s="155" t="s">
        <v>71</v>
      </c>
      <c r="KC21" s="155" t="s">
        <v>71</v>
      </c>
      <c r="KD21" s="155" t="s">
        <v>71</v>
      </c>
      <c r="KE21" s="155" t="s">
        <v>71</v>
      </c>
      <c r="KF21" s="155" t="s">
        <v>71</v>
      </c>
      <c r="KG21" s="155" t="s">
        <v>71</v>
      </c>
      <c r="KH21" s="155" t="s">
        <v>71</v>
      </c>
      <c r="KI21" s="155" t="s">
        <v>71</v>
      </c>
      <c r="KJ21" s="155" t="s">
        <v>71</v>
      </c>
      <c r="KK21" s="155" t="s">
        <v>71</v>
      </c>
      <c r="KL21" s="155" t="s">
        <v>71</v>
      </c>
      <c r="KM21" s="155" t="s">
        <v>71</v>
      </c>
      <c r="KN21" s="155" t="s">
        <v>71</v>
      </c>
      <c r="KO21" s="155" t="s">
        <v>71</v>
      </c>
      <c r="KP21" s="155" t="s">
        <v>71</v>
      </c>
      <c r="KQ21" s="155" t="s">
        <v>71</v>
      </c>
      <c r="KR21" s="155" t="s">
        <v>71</v>
      </c>
      <c r="KS21" s="155" t="s">
        <v>71</v>
      </c>
      <c r="KT21" s="155" t="s">
        <v>71</v>
      </c>
      <c r="KU21" s="155" t="s">
        <v>71</v>
      </c>
      <c r="KV21" s="155" t="s">
        <v>71</v>
      </c>
      <c r="KW21" s="155" t="s">
        <v>71</v>
      </c>
      <c r="KX21" s="155" t="s">
        <v>71</v>
      </c>
      <c r="KY21" s="155" t="s">
        <v>71</v>
      </c>
      <c r="KZ21" s="155" t="s">
        <v>71</v>
      </c>
      <c r="LA21" s="155" t="s">
        <v>71</v>
      </c>
      <c r="LB21" s="155" t="s">
        <v>71</v>
      </c>
      <c r="LC21" s="155" t="s">
        <v>71</v>
      </c>
      <c r="LD21" s="155" t="s">
        <v>71</v>
      </c>
      <c r="LE21" s="155" t="s">
        <v>71</v>
      </c>
      <c r="LF21" s="155" t="s">
        <v>71</v>
      </c>
      <c r="LG21" s="155" t="s">
        <v>71</v>
      </c>
      <c r="LH21" s="155" t="s">
        <v>71</v>
      </c>
      <c r="LI21" s="155" t="s">
        <v>71</v>
      </c>
      <c r="LJ21" s="155" t="s">
        <v>71</v>
      </c>
      <c r="LK21" s="155" t="s">
        <v>71</v>
      </c>
      <c r="LL21" s="155" t="s">
        <v>71</v>
      </c>
      <c r="LM21" s="155" t="s">
        <v>71</v>
      </c>
      <c r="LN21" s="155" t="s">
        <v>71</v>
      </c>
      <c r="LO21" s="155" t="s">
        <v>71</v>
      </c>
      <c r="LP21" s="155" t="s">
        <v>71</v>
      </c>
      <c r="LQ21" s="155" t="s">
        <v>71</v>
      </c>
      <c r="LR21" s="155" t="s">
        <v>71</v>
      </c>
      <c r="LS21" s="155" t="s">
        <v>71</v>
      </c>
      <c r="LT21" s="155" t="s">
        <v>71</v>
      </c>
      <c r="LU21" s="155" t="s">
        <v>71</v>
      </c>
      <c r="LV21" s="155" t="s">
        <v>71</v>
      </c>
      <c r="LW21" s="155" t="s">
        <v>71</v>
      </c>
      <c r="LX21" s="155" t="s">
        <v>71</v>
      </c>
      <c r="LY21" s="155" t="s">
        <v>71</v>
      </c>
      <c r="LZ21" s="155" t="s">
        <v>71</v>
      </c>
      <c r="MA21" s="155" t="s">
        <v>71</v>
      </c>
      <c r="MB21" s="155" t="s">
        <v>71</v>
      </c>
      <c r="MC21" s="155" t="s">
        <v>71</v>
      </c>
      <c r="MD21" s="155" t="s">
        <v>71</v>
      </c>
      <c r="ME21" s="155" t="s">
        <v>71</v>
      </c>
      <c r="MF21" s="155" t="s">
        <v>71</v>
      </c>
      <c r="MG21" s="155" t="s">
        <v>71</v>
      </c>
      <c r="MH21" s="155" t="s">
        <v>71</v>
      </c>
      <c r="MI21" s="155" t="s">
        <v>71</v>
      </c>
      <c r="MJ21" s="155" t="s">
        <v>71</v>
      </c>
      <c r="MK21" s="155" t="s">
        <v>71</v>
      </c>
      <c r="ML21" s="155" t="s">
        <v>71</v>
      </c>
      <c r="MM21" s="155" t="s">
        <v>71</v>
      </c>
      <c r="MN21" s="155" t="s">
        <v>71</v>
      </c>
      <c r="MO21" s="155" t="s">
        <v>71</v>
      </c>
      <c r="MP21" s="155" t="s">
        <v>71</v>
      </c>
      <c r="MQ21" s="155" t="s">
        <v>71</v>
      </c>
      <c r="MR21" s="155" t="s">
        <v>71</v>
      </c>
      <c r="MS21" s="155" t="s">
        <v>71</v>
      </c>
      <c r="MT21" s="155" t="s">
        <v>71</v>
      </c>
      <c r="MU21" s="155" t="s">
        <v>71</v>
      </c>
      <c r="MV21" s="155" t="s">
        <v>71</v>
      </c>
      <c r="MW21" s="155" t="s">
        <v>71</v>
      </c>
      <c r="MX21" s="155" t="s">
        <v>71</v>
      </c>
      <c r="MY21" s="155" t="s">
        <v>71</v>
      </c>
      <c r="MZ21" s="155" t="s">
        <v>71</v>
      </c>
      <c r="NA21" s="155" t="s">
        <v>71</v>
      </c>
      <c r="NB21" s="155" t="s">
        <v>71</v>
      </c>
      <c r="NC21" s="155" t="s">
        <v>71</v>
      </c>
      <c r="ND21" s="155" t="s">
        <v>71</v>
      </c>
      <c r="NE21" s="155" t="s">
        <v>71</v>
      </c>
      <c r="NF21" s="155" t="s">
        <v>71</v>
      </c>
      <c r="NG21" s="155" t="s">
        <v>71</v>
      </c>
      <c r="NH21" s="155" t="s">
        <v>71</v>
      </c>
      <c r="NI21" s="155" t="s">
        <v>71</v>
      </c>
      <c r="NJ21" s="155" t="s">
        <v>71</v>
      </c>
      <c r="NK21" s="155" t="s">
        <v>71</v>
      </c>
      <c r="NL21" s="155" t="s">
        <v>71</v>
      </c>
      <c r="NM21" s="155" t="s">
        <v>71</v>
      </c>
      <c r="NN21" s="155" t="s">
        <v>71</v>
      </c>
      <c r="NO21" s="155" t="s">
        <v>71</v>
      </c>
      <c r="NP21" s="155" t="s">
        <v>71</v>
      </c>
      <c r="NQ21" s="155" t="s">
        <v>71</v>
      </c>
      <c r="NR21" s="155" t="s">
        <v>71</v>
      </c>
      <c r="NS21" s="155" t="s">
        <v>71</v>
      </c>
      <c r="NT21" s="155" t="s">
        <v>71</v>
      </c>
      <c r="NU21" s="155" t="s">
        <v>71</v>
      </c>
      <c r="NV21" s="155" t="s">
        <v>71</v>
      </c>
      <c r="NW21" s="155" t="s">
        <v>71</v>
      </c>
      <c r="NX21" s="155" t="s">
        <v>71</v>
      </c>
      <c r="NY21" s="155" t="s">
        <v>71</v>
      </c>
      <c r="NZ21" s="155" t="s">
        <v>71</v>
      </c>
      <c r="OA21" s="155" t="s">
        <v>71</v>
      </c>
      <c r="OB21" s="155" t="s">
        <v>71</v>
      </c>
      <c r="OC21" s="155" t="s">
        <v>71</v>
      </c>
      <c r="OD21" s="155" t="s">
        <v>71</v>
      </c>
      <c r="OE21" s="155" t="s">
        <v>71</v>
      </c>
      <c r="OF21" s="155" t="s">
        <v>71</v>
      </c>
      <c r="OG21" s="155" t="s">
        <v>71</v>
      </c>
      <c r="OH21" s="155" t="s">
        <v>71</v>
      </c>
      <c r="OI21" s="155" t="s">
        <v>71</v>
      </c>
      <c r="OJ21" s="155" t="s">
        <v>71</v>
      </c>
      <c r="OK21" s="155" t="s">
        <v>71</v>
      </c>
      <c r="OL21" s="155" t="s">
        <v>71</v>
      </c>
      <c r="OM21" s="155" t="s">
        <v>71</v>
      </c>
      <c r="ON21" s="155" t="s">
        <v>71</v>
      </c>
      <c r="OO21" s="155" t="s">
        <v>71</v>
      </c>
      <c r="OP21" s="155" t="s">
        <v>71</v>
      </c>
      <c r="OQ21" s="155" t="s">
        <v>71</v>
      </c>
      <c r="OR21" s="155" t="s">
        <v>71</v>
      </c>
      <c r="OS21" s="155" t="s">
        <v>71</v>
      </c>
      <c r="OT21" s="155" t="s">
        <v>71</v>
      </c>
      <c r="OU21" s="155" t="s">
        <v>71</v>
      </c>
      <c r="OV21" s="155" t="s">
        <v>71</v>
      </c>
      <c r="OW21" s="155" t="s">
        <v>71</v>
      </c>
      <c r="OX21" s="155" t="s">
        <v>71</v>
      </c>
      <c r="OY21" s="155" t="s">
        <v>71</v>
      </c>
      <c r="OZ21" s="155" t="s">
        <v>71</v>
      </c>
      <c r="PA21" s="155" t="s">
        <v>71</v>
      </c>
      <c r="PB21" s="155" t="s">
        <v>71</v>
      </c>
      <c r="PC21" s="155" t="s">
        <v>71</v>
      </c>
      <c r="PD21" s="155" t="s">
        <v>71</v>
      </c>
      <c r="PE21" s="155" t="s">
        <v>71</v>
      </c>
      <c r="PF21" s="155" t="s">
        <v>71</v>
      </c>
      <c r="PG21" s="155" t="s">
        <v>71</v>
      </c>
      <c r="PH21" s="155" t="s">
        <v>71</v>
      </c>
      <c r="PI21" s="155" t="s">
        <v>71</v>
      </c>
      <c r="PJ21" s="155" t="s">
        <v>71</v>
      </c>
      <c r="PK21" s="155" t="s">
        <v>71</v>
      </c>
      <c r="PL21" s="155" t="s">
        <v>71</v>
      </c>
      <c r="PM21" s="155" t="s">
        <v>71</v>
      </c>
      <c r="PN21" s="155" t="s">
        <v>71</v>
      </c>
      <c r="PO21" s="155" t="s">
        <v>71</v>
      </c>
      <c r="PP21" s="155" t="s">
        <v>71</v>
      </c>
      <c r="PQ21" s="155" t="s">
        <v>71</v>
      </c>
      <c r="PR21" s="155" t="s">
        <v>71</v>
      </c>
      <c r="PS21" s="155" t="s">
        <v>71</v>
      </c>
      <c r="PT21" s="155" t="s">
        <v>71</v>
      </c>
      <c r="PU21" s="155" t="s">
        <v>71</v>
      </c>
      <c r="PV21" s="155" t="s">
        <v>71</v>
      </c>
      <c r="PW21" s="155" t="s">
        <v>71</v>
      </c>
      <c r="PX21" s="155" t="s">
        <v>71</v>
      </c>
      <c r="PY21" s="155" t="s">
        <v>71</v>
      </c>
      <c r="PZ21" s="155" t="s">
        <v>71</v>
      </c>
      <c r="QA21" s="155" t="s">
        <v>71</v>
      </c>
      <c r="QB21" s="155" t="s">
        <v>71</v>
      </c>
      <c r="QC21" s="155" t="s">
        <v>71</v>
      </c>
      <c r="QD21" s="155" t="s">
        <v>71</v>
      </c>
      <c r="QE21" s="155" t="s">
        <v>71</v>
      </c>
      <c r="QF21" s="155" t="s">
        <v>71</v>
      </c>
      <c r="QG21" s="155" t="s">
        <v>71</v>
      </c>
      <c r="QH21" s="155" t="s">
        <v>71</v>
      </c>
      <c r="QI21" s="155" t="s">
        <v>71</v>
      </c>
      <c r="QJ21" s="155" t="s">
        <v>71</v>
      </c>
      <c r="QK21" s="155" t="s">
        <v>71</v>
      </c>
      <c r="QL21" s="155" t="s">
        <v>71</v>
      </c>
      <c r="QM21" s="155" t="s">
        <v>71</v>
      </c>
      <c r="QN21" s="155" t="s">
        <v>71</v>
      </c>
      <c r="QO21" s="155" t="s">
        <v>71</v>
      </c>
      <c r="QP21" s="155" t="s">
        <v>71</v>
      </c>
      <c r="QQ21" s="155" t="s">
        <v>71</v>
      </c>
      <c r="QR21" s="155" t="s">
        <v>71</v>
      </c>
      <c r="QS21" s="155" t="s">
        <v>71</v>
      </c>
      <c r="QT21" s="155" t="s">
        <v>71</v>
      </c>
      <c r="QU21" s="155" t="s">
        <v>71</v>
      </c>
      <c r="QV21" s="155" t="s">
        <v>71</v>
      </c>
      <c r="QW21" s="155" t="s">
        <v>71</v>
      </c>
      <c r="QX21" s="155" t="s">
        <v>71</v>
      </c>
      <c r="QY21" s="155" t="s">
        <v>71</v>
      </c>
      <c r="QZ21" s="155" t="s">
        <v>71</v>
      </c>
      <c r="RA21" s="155" t="s">
        <v>71</v>
      </c>
      <c r="RB21" s="155" t="s">
        <v>71</v>
      </c>
      <c r="RC21" s="155" t="s">
        <v>71</v>
      </c>
      <c r="RD21" s="155" t="s">
        <v>71</v>
      </c>
      <c r="RE21" s="155" t="s">
        <v>71</v>
      </c>
      <c r="RF21" s="155" t="s">
        <v>71</v>
      </c>
      <c r="RG21" s="155" t="s">
        <v>71</v>
      </c>
      <c r="RH21" s="155" t="s">
        <v>71</v>
      </c>
      <c r="RI21" s="155" t="s">
        <v>71</v>
      </c>
      <c r="RJ21" s="155" t="s">
        <v>71</v>
      </c>
      <c r="RK21" s="155" t="s">
        <v>71</v>
      </c>
      <c r="RL21" s="155" t="s">
        <v>71</v>
      </c>
      <c r="RM21" s="155" t="s">
        <v>71</v>
      </c>
      <c r="RN21" s="155" t="s">
        <v>71</v>
      </c>
      <c r="RO21" s="155" t="s">
        <v>71</v>
      </c>
      <c r="RP21" s="155" t="s">
        <v>71</v>
      </c>
      <c r="RQ21" s="155" t="s">
        <v>71</v>
      </c>
      <c r="RR21" s="155" t="s">
        <v>71</v>
      </c>
      <c r="RS21" s="155" t="s">
        <v>71</v>
      </c>
      <c r="RT21" s="155" t="s">
        <v>71</v>
      </c>
      <c r="RU21" s="155" t="s">
        <v>71</v>
      </c>
      <c r="RV21" s="155" t="s">
        <v>71</v>
      </c>
      <c r="RW21" s="155" t="s">
        <v>71</v>
      </c>
      <c r="RX21" s="155" t="s">
        <v>71</v>
      </c>
      <c r="RY21" s="155" t="s">
        <v>71</v>
      </c>
      <c r="RZ21" s="155" t="s">
        <v>71</v>
      </c>
      <c r="SA21" s="155" t="s">
        <v>71</v>
      </c>
      <c r="SB21" s="155" t="s">
        <v>71</v>
      </c>
      <c r="SC21" s="155" t="s">
        <v>71</v>
      </c>
      <c r="SD21" s="155" t="s">
        <v>71</v>
      </c>
      <c r="SE21" s="155" t="s">
        <v>71</v>
      </c>
      <c r="SF21" s="155" t="s">
        <v>71</v>
      </c>
      <c r="SG21" s="155" t="s">
        <v>71</v>
      </c>
      <c r="SH21" s="155" t="s">
        <v>71</v>
      </c>
      <c r="SI21" s="155" t="s">
        <v>71</v>
      </c>
      <c r="SJ21" s="155" t="s">
        <v>71</v>
      </c>
      <c r="SK21" s="155" t="s">
        <v>71</v>
      </c>
      <c r="SL21" s="155" t="s">
        <v>71</v>
      </c>
      <c r="SM21" s="155" t="s">
        <v>71</v>
      </c>
      <c r="SN21" s="155" t="s">
        <v>71</v>
      </c>
      <c r="SO21" s="155" t="s">
        <v>71</v>
      </c>
      <c r="SP21" s="155" t="s">
        <v>71</v>
      </c>
      <c r="SQ21" s="155" t="s">
        <v>71</v>
      </c>
      <c r="SR21" s="155" t="s">
        <v>71</v>
      </c>
      <c r="SS21" s="155" t="s">
        <v>71</v>
      </c>
      <c r="ST21" s="155" t="s">
        <v>71</v>
      </c>
      <c r="SU21" s="155" t="s">
        <v>71</v>
      </c>
      <c r="SV21" s="155" t="s">
        <v>71</v>
      </c>
      <c r="SW21" s="155" t="s">
        <v>71</v>
      </c>
      <c r="SX21" s="155" t="s">
        <v>71</v>
      </c>
      <c r="SY21" s="155" t="s">
        <v>71</v>
      </c>
      <c r="SZ21" s="155" t="s">
        <v>71</v>
      </c>
      <c r="TA21" s="155" t="s">
        <v>71</v>
      </c>
      <c r="TB21" s="155" t="s">
        <v>71</v>
      </c>
      <c r="TC21" s="155" t="s">
        <v>71</v>
      </c>
      <c r="TD21" s="155" t="s">
        <v>71</v>
      </c>
      <c r="TE21" s="155" t="s">
        <v>71</v>
      </c>
      <c r="TF21" s="155" t="s">
        <v>71</v>
      </c>
      <c r="TG21" s="155" t="s">
        <v>71</v>
      </c>
      <c r="TH21" s="155" t="s">
        <v>71</v>
      </c>
      <c r="TI21" s="155" t="s">
        <v>71</v>
      </c>
      <c r="TJ21" s="155" t="s">
        <v>71</v>
      </c>
      <c r="TK21" s="155" t="s">
        <v>71</v>
      </c>
      <c r="TL21" s="155" t="s">
        <v>71</v>
      </c>
      <c r="TM21" s="155" t="s">
        <v>71</v>
      </c>
      <c r="TN21" s="155" t="s">
        <v>71</v>
      </c>
      <c r="TO21" s="155" t="s">
        <v>71</v>
      </c>
      <c r="TP21" s="155" t="s">
        <v>71</v>
      </c>
      <c r="TQ21" s="155" t="s">
        <v>71</v>
      </c>
      <c r="TR21" s="155" t="s">
        <v>71</v>
      </c>
      <c r="TS21" s="155" t="s">
        <v>71</v>
      </c>
      <c r="TT21" s="155" t="s">
        <v>71</v>
      </c>
      <c r="TU21" s="155" t="s">
        <v>71</v>
      </c>
      <c r="TV21" s="155" t="s">
        <v>71</v>
      </c>
      <c r="TW21" s="155" t="s">
        <v>71</v>
      </c>
      <c r="TX21" s="155" t="s">
        <v>71</v>
      </c>
      <c r="TY21" s="155" t="s">
        <v>71</v>
      </c>
      <c r="TZ21" s="155" t="s">
        <v>71</v>
      </c>
      <c r="UA21" s="155" t="s">
        <v>71</v>
      </c>
      <c r="UB21" s="155" t="s">
        <v>71</v>
      </c>
      <c r="UC21" s="155" t="s">
        <v>71</v>
      </c>
      <c r="UD21" s="155" t="s">
        <v>71</v>
      </c>
      <c r="UE21" s="155" t="s">
        <v>71</v>
      </c>
      <c r="UF21" s="155" t="s">
        <v>71</v>
      </c>
      <c r="UG21" s="155" t="s">
        <v>71</v>
      </c>
      <c r="UH21" s="155" t="s">
        <v>71</v>
      </c>
      <c r="UI21" s="155" t="s">
        <v>71</v>
      </c>
      <c r="UJ21" s="155" t="s">
        <v>71</v>
      </c>
      <c r="UK21" s="155" t="s">
        <v>71</v>
      </c>
      <c r="UL21" s="155" t="s">
        <v>71</v>
      </c>
      <c r="UM21" s="155" t="s">
        <v>71</v>
      </c>
      <c r="UN21" s="155" t="s">
        <v>71</v>
      </c>
      <c r="UO21" s="155" t="s">
        <v>71</v>
      </c>
      <c r="UP21" s="155" t="s">
        <v>71</v>
      </c>
      <c r="UQ21" s="155" t="s">
        <v>71</v>
      </c>
      <c r="UR21" s="155" t="s">
        <v>71</v>
      </c>
      <c r="US21" s="155" t="s">
        <v>71</v>
      </c>
      <c r="UT21" s="155" t="s">
        <v>71</v>
      </c>
      <c r="UU21" s="155" t="s">
        <v>71</v>
      </c>
      <c r="UV21" s="155" t="s">
        <v>71</v>
      </c>
      <c r="UW21" s="155" t="s">
        <v>71</v>
      </c>
      <c r="UX21" s="155" t="s">
        <v>71</v>
      </c>
      <c r="UY21" s="155" t="s">
        <v>71</v>
      </c>
      <c r="UZ21" s="155" t="s">
        <v>71</v>
      </c>
      <c r="VA21" s="155" t="s">
        <v>71</v>
      </c>
      <c r="VB21" s="155" t="s">
        <v>71</v>
      </c>
      <c r="VC21" s="155" t="s">
        <v>71</v>
      </c>
      <c r="VD21" s="155" t="s">
        <v>71</v>
      </c>
      <c r="VE21" s="155" t="s">
        <v>71</v>
      </c>
      <c r="VF21" s="155" t="s">
        <v>71</v>
      </c>
      <c r="VG21" s="155" t="s">
        <v>71</v>
      </c>
      <c r="VH21" s="155" t="s">
        <v>71</v>
      </c>
      <c r="VI21" s="155" t="s">
        <v>71</v>
      </c>
      <c r="VJ21" s="155" t="s">
        <v>71</v>
      </c>
      <c r="VK21" s="155" t="s">
        <v>71</v>
      </c>
      <c r="VL21" s="155" t="s">
        <v>71</v>
      </c>
      <c r="VM21" s="155" t="s">
        <v>71</v>
      </c>
      <c r="VN21" s="155" t="s">
        <v>71</v>
      </c>
      <c r="VO21" s="155" t="s">
        <v>71</v>
      </c>
      <c r="VP21" s="155" t="s">
        <v>71</v>
      </c>
      <c r="VQ21" s="155" t="s">
        <v>71</v>
      </c>
      <c r="VR21" s="155" t="s">
        <v>71</v>
      </c>
      <c r="VS21" s="155" t="s">
        <v>71</v>
      </c>
      <c r="VT21" s="155" t="s">
        <v>71</v>
      </c>
      <c r="VU21" s="155" t="s">
        <v>71</v>
      </c>
      <c r="VV21" s="155" t="s">
        <v>71</v>
      </c>
      <c r="VW21" s="155" t="s">
        <v>71</v>
      </c>
      <c r="VX21" s="155" t="s">
        <v>71</v>
      </c>
      <c r="VY21" s="155" t="s">
        <v>71</v>
      </c>
      <c r="VZ21" s="155" t="s">
        <v>71</v>
      </c>
      <c r="WA21" s="155" t="s">
        <v>71</v>
      </c>
      <c r="WB21" s="155" t="s">
        <v>71</v>
      </c>
      <c r="WC21" s="155" t="s">
        <v>71</v>
      </c>
      <c r="WD21" s="155" t="s">
        <v>71</v>
      </c>
      <c r="WE21" s="155" t="s">
        <v>71</v>
      </c>
      <c r="WF21" s="155" t="s">
        <v>71</v>
      </c>
      <c r="WG21" s="155" t="s">
        <v>71</v>
      </c>
      <c r="WH21" s="155" t="s">
        <v>71</v>
      </c>
      <c r="WI21" s="155" t="s">
        <v>71</v>
      </c>
      <c r="WJ21" s="155" t="s">
        <v>71</v>
      </c>
      <c r="WK21" s="155" t="s">
        <v>71</v>
      </c>
      <c r="WL21" s="155" t="s">
        <v>71</v>
      </c>
      <c r="WM21" s="155" t="s">
        <v>71</v>
      </c>
      <c r="WN21" s="155" t="s">
        <v>71</v>
      </c>
      <c r="WO21" s="155" t="s">
        <v>71</v>
      </c>
      <c r="WP21" s="155" t="s">
        <v>71</v>
      </c>
      <c r="WQ21" s="155" t="s">
        <v>71</v>
      </c>
      <c r="WR21" s="155" t="s">
        <v>71</v>
      </c>
      <c r="WS21" s="155" t="s">
        <v>71</v>
      </c>
      <c r="WT21" s="155" t="s">
        <v>71</v>
      </c>
      <c r="WU21" s="155" t="s">
        <v>71</v>
      </c>
      <c r="WV21" s="155" t="s">
        <v>71</v>
      </c>
      <c r="WW21" s="155" t="s">
        <v>71</v>
      </c>
      <c r="WX21" s="155" t="s">
        <v>71</v>
      </c>
      <c r="WY21" s="155" t="s">
        <v>71</v>
      </c>
      <c r="WZ21" s="155" t="s">
        <v>71</v>
      </c>
      <c r="XA21" s="155" t="s">
        <v>71</v>
      </c>
      <c r="XB21" s="155" t="s">
        <v>71</v>
      </c>
      <c r="XC21" s="155" t="s">
        <v>71</v>
      </c>
      <c r="XD21" s="155" t="s">
        <v>71</v>
      </c>
      <c r="XE21" s="155" t="s">
        <v>71</v>
      </c>
      <c r="XF21" s="155" t="s">
        <v>71</v>
      </c>
      <c r="XG21" s="155" t="s">
        <v>71</v>
      </c>
      <c r="XH21" s="155" t="s">
        <v>71</v>
      </c>
      <c r="XI21" s="155" t="s">
        <v>71</v>
      </c>
      <c r="XJ21" s="155" t="s">
        <v>71</v>
      </c>
      <c r="XK21" s="155" t="s">
        <v>71</v>
      </c>
      <c r="XL21" s="155" t="s">
        <v>71</v>
      </c>
      <c r="XM21" s="155" t="s">
        <v>71</v>
      </c>
      <c r="XN21" s="155" t="s">
        <v>71</v>
      </c>
      <c r="XO21" s="155" t="s">
        <v>71</v>
      </c>
      <c r="XP21" s="155" t="s">
        <v>71</v>
      </c>
      <c r="XQ21" s="155" t="s">
        <v>71</v>
      </c>
      <c r="XR21" s="155" t="s">
        <v>71</v>
      </c>
      <c r="XS21" s="155" t="s">
        <v>71</v>
      </c>
      <c r="XT21" s="155" t="s">
        <v>71</v>
      </c>
      <c r="XU21" s="155" t="s">
        <v>71</v>
      </c>
      <c r="XV21" s="155" t="s">
        <v>71</v>
      </c>
      <c r="XW21" s="155" t="s">
        <v>71</v>
      </c>
      <c r="XX21" s="155" t="s">
        <v>71</v>
      </c>
      <c r="XY21" s="155" t="s">
        <v>71</v>
      </c>
      <c r="XZ21" s="155" t="s">
        <v>71</v>
      </c>
      <c r="YA21" s="155" t="s">
        <v>71</v>
      </c>
      <c r="YB21" s="155" t="s">
        <v>71</v>
      </c>
      <c r="YC21" s="155" t="s">
        <v>71</v>
      </c>
      <c r="YD21" s="155" t="s">
        <v>71</v>
      </c>
      <c r="YE21" s="155" t="s">
        <v>71</v>
      </c>
      <c r="YF21" s="155" t="s">
        <v>71</v>
      </c>
      <c r="YG21" s="155" t="s">
        <v>71</v>
      </c>
      <c r="YH21" s="155" t="s">
        <v>71</v>
      </c>
      <c r="YI21" s="155" t="s">
        <v>71</v>
      </c>
      <c r="YJ21" s="155" t="s">
        <v>71</v>
      </c>
      <c r="YK21" s="155" t="s">
        <v>71</v>
      </c>
      <c r="YL21" s="155" t="s">
        <v>71</v>
      </c>
      <c r="YM21" s="155" t="s">
        <v>71</v>
      </c>
      <c r="YN21" s="155" t="s">
        <v>71</v>
      </c>
      <c r="YO21" s="155" t="s">
        <v>71</v>
      </c>
      <c r="YP21" s="155" t="s">
        <v>71</v>
      </c>
      <c r="YQ21" s="155" t="s">
        <v>71</v>
      </c>
      <c r="YR21" s="155" t="s">
        <v>71</v>
      </c>
      <c r="YS21" s="155" t="s">
        <v>71</v>
      </c>
      <c r="YT21" s="155" t="s">
        <v>71</v>
      </c>
      <c r="YU21" s="155" t="s">
        <v>71</v>
      </c>
      <c r="YV21" s="155" t="s">
        <v>71</v>
      </c>
      <c r="YW21" s="155" t="s">
        <v>71</v>
      </c>
      <c r="YX21" s="155" t="s">
        <v>71</v>
      </c>
      <c r="YY21" s="155" t="s">
        <v>71</v>
      </c>
      <c r="YZ21" s="155" t="s">
        <v>71</v>
      </c>
      <c r="ZA21" s="155" t="s">
        <v>71</v>
      </c>
      <c r="ZB21" s="155" t="s">
        <v>71</v>
      </c>
      <c r="ZC21" s="155" t="s">
        <v>71</v>
      </c>
      <c r="ZD21" s="155" t="s">
        <v>71</v>
      </c>
      <c r="ZE21" s="155" t="s">
        <v>71</v>
      </c>
      <c r="ZF21" s="155" t="s">
        <v>71</v>
      </c>
      <c r="ZG21" s="155" t="s">
        <v>71</v>
      </c>
      <c r="ZH21" s="155" t="s">
        <v>71</v>
      </c>
      <c r="ZI21" s="155" t="s">
        <v>71</v>
      </c>
      <c r="ZJ21" s="155" t="s">
        <v>71</v>
      </c>
      <c r="ZK21" s="155" t="s">
        <v>71</v>
      </c>
      <c r="ZL21" s="155" t="s">
        <v>71</v>
      </c>
      <c r="ZM21" s="155" t="s">
        <v>71</v>
      </c>
      <c r="ZN21" s="155" t="s">
        <v>71</v>
      </c>
      <c r="ZO21" s="155" t="s">
        <v>71</v>
      </c>
      <c r="ZP21" s="155" t="s">
        <v>71</v>
      </c>
      <c r="ZQ21" s="155" t="s">
        <v>71</v>
      </c>
      <c r="ZR21" s="155" t="s">
        <v>71</v>
      </c>
      <c r="ZS21" s="155" t="s">
        <v>71</v>
      </c>
      <c r="ZT21" s="155" t="s">
        <v>71</v>
      </c>
      <c r="ZU21" s="155" t="s">
        <v>71</v>
      </c>
      <c r="ZV21" s="155" t="s">
        <v>71</v>
      </c>
      <c r="ZW21" s="155" t="s">
        <v>71</v>
      </c>
      <c r="ZX21" s="155" t="s">
        <v>71</v>
      </c>
      <c r="ZY21" s="155" t="s">
        <v>71</v>
      </c>
      <c r="ZZ21" s="155" t="s">
        <v>71</v>
      </c>
      <c r="AAA21" s="155" t="s">
        <v>71</v>
      </c>
      <c r="AAB21" s="155" t="s">
        <v>71</v>
      </c>
      <c r="AAC21" s="155" t="s">
        <v>71</v>
      </c>
      <c r="AAD21" s="155" t="s">
        <v>71</v>
      </c>
      <c r="AAE21" s="155" t="s">
        <v>71</v>
      </c>
      <c r="AAF21" s="155" t="s">
        <v>71</v>
      </c>
      <c r="AAG21" s="155" t="s">
        <v>71</v>
      </c>
      <c r="AAH21" s="155" t="s">
        <v>71</v>
      </c>
      <c r="AAI21" s="155" t="s">
        <v>71</v>
      </c>
      <c r="AAJ21" s="155" t="s">
        <v>71</v>
      </c>
      <c r="AAK21" s="155" t="s">
        <v>71</v>
      </c>
      <c r="AAL21" s="155" t="s">
        <v>71</v>
      </c>
      <c r="AAM21" s="155" t="s">
        <v>71</v>
      </c>
      <c r="AAN21" s="155" t="s">
        <v>71</v>
      </c>
      <c r="AAO21" s="155" t="s">
        <v>71</v>
      </c>
      <c r="AAP21" s="155" t="s">
        <v>71</v>
      </c>
      <c r="AAQ21" s="155" t="s">
        <v>71</v>
      </c>
      <c r="AAR21" s="155" t="s">
        <v>71</v>
      </c>
      <c r="AAS21" s="155" t="s">
        <v>71</v>
      </c>
      <c r="AAT21" s="155" t="s">
        <v>71</v>
      </c>
      <c r="AAU21" s="155" t="s">
        <v>71</v>
      </c>
      <c r="AAV21" s="155" t="s">
        <v>71</v>
      </c>
      <c r="AAW21" s="155" t="s">
        <v>71</v>
      </c>
      <c r="AAX21" s="155" t="s">
        <v>71</v>
      </c>
      <c r="AAY21" s="155" t="s">
        <v>71</v>
      </c>
      <c r="AAZ21" s="155" t="s">
        <v>71</v>
      </c>
      <c r="ABA21" s="155" t="s">
        <v>71</v>
      </c>
      <c r="ABB21" s="155" t="s">
        <v>71</v>
      </c>
      <c r="ABC21" s="155" t="s">
        <v>71</v>
      </c>
      <c r="ABD21" s="155" t="s">
        <v>71</v>
      </c>
      <c r="ABE21" s="155" t="s">
        <v>71</v>
      </c>
      <c r="ABF21" s="155" t="s">
        <v>71</v>
      </c>
      <c r="ABG21" s="155" t="s">
        <v>71</v>
      </c>
      <c r="ABH21" s="155" t="s">
        <v>71</v>
      </c>
      <c r="ABI21" s="155" t="s">
        <v>71</v>
      </c>
      <c r="ABJ21" s="155" t="s">
        <v>71</v>
      </c>
      <c r="ABK21" s="155" t="s">
        <v>71</v>
      </c>
      <c r="ABL21" s="155" t="s">
        <v>71</v>
      </c>
      <c r="ABM21" s="155" t="s">
        <v>71</v>
      </c>
      <c r="ABN21" s="155" t="s">
        <v>71</v>
      </c>
      <c r="ABO21" s="155" t="s">
        <v>71</v>
      </c>
      <c r="ABP21" s="155" t="s">
        <v>71</v>
      </c>
      <c r="ABQ21" s="155" t="s">
        <v>71</v>
      </c>
      <c r="ABR21" s="155" t="s">
        <v>71</v>
      </c>
      <c r="ABS21" s="155" t="s">
        <v>71</v>
      </c>
      <c r="ABT21" s="155" t="s">
        <v>71</v>
      </c>
      <c r="ABU21" s="155" t="s">
        <v>71</v>
      </c>
      <c r="ABV21" s="155" t="s">
        <v>71</v>
      </c>
      <c r="ABW21" s="155" t="s">
        <v>71</v>
      </c>
      <c r="ABX21" s="155" t="s">
        <v>71</v>
      </c>
      <c r="ABY21" s="155" t="s">
        <v>71</v>
      </c>
      <c r="ABZ21" s="155" t="s">
        <v>71</v>
      </c>
      <c r="ACA21" s="155" t="s">
        <v>71</v>
      </c>
      <c r="ACB21" s="155" t="s">
        <v>71</v>
      </c>
      <c r="ACC21" s="155" t="s">
        <v>71</v>
      </c>
      <c r="ACD21" s="155" t="s">
        <v>71</v>
      </c>
      <c r="ACE21" s="155" t="s">
        <v>71</v>
      </c>
      <c r="ACF21" s="155" t="s">
        <v>71</v>
      </c>
      <c r="ACG21" s="155" t="s">
        <v>71</v>
      </c>
      <c r="ACH21" s="155" t="s">
        <v>71</v>
      </c>
      <c r="ACI21" s="155" t="s">
        <v>71</v>
      </c>
      <c r="ACJ21" s="155" t="s">
        <v>71</v>
      </c>
      <c r="ACK21" s="155" t="s">
        <v>71</v>
      </c>
      <c r="ACL21" s="155" t="s">
        <v>71</v>
      </c>
      <c r="ACM21" s="155" t="s">
        <v>71</v>
      </c>
      <c r="ACN21" s="155" t="s">
        <v>71</v>
      </c>
      <c r="ACO21" s="155" t="s">
        <v>71</v>
      </c>
      <c r="ACP21" s="155" t="s">
        <v>71</v>
      </c>
      <c r="ACQ21" s="155" t="s">
        <v>71</v>
      </c>
      <c r="ACR21" s="155" t="s">
        <v>71</v>
      </c>
      <c r="ACS21" s="155" t="s">
        <v>71</v>
      </c>
      <c r="ACT21" s="155" t="s">
        <v>71</v>
      </c>
      <c r="ACU21" s="155" t="s">
        <v>71</v>
      </c>
      <c r="ACV21" s="155" t="s">
        <v>71</v>
      </c>
      <c r="ACW21" s="155" t="s">
        <v>71</v>
      </c>
      <c r="ACX21" s="155" t="s">
        <v>71</v>
      </c>
      <c r="ACY21" s="155" t="s">
        <v>71</v>
      </c>
      <c r="ACZ21" s="155" t="s">
        <v>71</v>
      </c>
      <c r="ADA21" s="155" t="s">
        <v>71</v>
      </c>
      <c r="ADB21" s="155" t="s">
        <v>71</v>
      </c>
      <c r="ADC21" s="155" t="s">
        <v>71</v>
      </c>
      <c r="ADD21" s="155" t="s">
        <v>71</v>
      </c>
      <c r="ADE21" s="155" t="s">
        <v>71</v>
      </c>
      <c r="ADF21" s="155" t="s">
        <v>71</v>
      </c>
      <c r="ADG21" s="155" t="s">
        <v>71</v>
      </c>
      <c r="ADH21" s="155" t="s">
        <v>71</v>
      </c>
      <c r="ADI21" s="155" t="s">
        <v>71</v>
      </c>
      <c r="ADJ21" s="155" t="s">
        <v>71</v>
      </c>
      <c r="ADK21" s="155" t="s">
        <v>71</v>
      </c>
      <c r="ADL21" s="155" t="s">
        <v>71</v>
      </c>
      <c r="ADM21" s="155" t="s">
        <v>71</v>
      </c>
      <c r="ADN21" s="155" t="s">
        <v>71</v>
      </c>
      <c r="ADO21" s="155" t="s">
        <v>71</v>
      </c>
      <c r="ADP21" s="155" t="s">
        <v>71</v>
      </c>
      <c r="ADQ21" s="155" t="s">
        <v>71</v>
      </c>
      <c r="ADR21" s="155" t="s">
        <v>71</v>
      </c>
      <c r="ADS21" s="155" t="s">
        <v>71</v>
      </c>
      <c r="ADT21" s="155" t="s">
        <v>71</v>
      </c>
      <c r="ADU21" s="155" t="s">
        <v>71</v>
      </c>
      <c r="ADV21" s="155" t="s">
        <v>71</v>
      </c>
      <c r="ADW21" s="155" t="s">
        <v>71</v>
      </c>
      <c r="ADX21" s="155" t="s">
        <v>71</v>
      </c>
      <c r="ADY21" s="155" t="s">
        <v>71</v>
      </c>
      <c r="ADZ21" s="155" t="s">
        <v>71</v>
      </c>
      <c r="AEA21" s="155" t="s">
        <v>71</v>
      </c>
      <c r="AEB21" s="155" t="s">
        <v>71</v>
      </c>
      <c r="AEC21" s="155" t="s">
        <v>71</v>
      </c>
      <c r="AED21" s="155" t="s">
        <v>71</v>
      </c>
      <c r="AEE21" s="155" t="s">
        <v>71</v>
      </c>
      <c r="AEF21" s="155" t="s">
        <v>71</v>
      </c>
      <c r="AEG21" s="155" t="s">
        <v>71</v>
      </c>
      <c r="AEH21" s="155" t="s">
        <v>71</v>
      </c>
      <c r="AEI21" s="155" t="s">
        <v>71</v>
      </c>
      <c r="AEJ21" s="155" t="s">
        <v>71</v>
      </c>
      <c r="AEK21" s="155" t="s">
        <v>71</v>
      </c>
      <c r="AEL21" s="155" t="s">
        <v>71</v>
      </c>
      <c r="AEM21" s="155" t="s">
        <v>71</v>
      </c>
      <c r="AEN21" s="155" t="s">
        <v>71</v>
      </c>
      <c r="AEO21" s="155" t="s">
        <v>71</v>
      </c>
      <c r="AEP21" s="155" t="s">
        <v>71</v>
      </c>
      <c r="AEQ21" s="155" t="s">
        <v>71</v>
      </c>
      <c r="AER21" s="155" t="s">
        <v>71</v>
      </c>
      <c r="AES21" s="155" t="s">
        <v>71</v>
      </c>
      <c r="AET21" s="155" t="s">
        <v>71</v>
      </c>
      <c r="AEU21" s="155" t="s">
        <v>71</v>
      </c>
      <c r="AEV21" s="155" t="s">
        <v>71</v>
      </c>
      <c r="AEW21" s="155" t="s">
        <v>71</v>
      </c>
      <c r="AEX21" s="155" t="s">
        <v>71</v>
      </c>
      <c r="AEY21" s="155" t="s">
        <v>71</v>
      </c>
      <c r="AEZ21" s="155" t="s">
        <v>71</v>
      </c>
      <c r="AFA21" s="155" t="s">
        <v>71</v>
      </c>
      <c r="AFB21" s="155" t="s">
        <v>71</v>
      </c>
      <c r="AFC21" s="155" t="s">
        <v>71</v>
      </c>
      <c r="AFD21" s="155" t="s">
        <v>71</v>
      </c>
      <c r="AFE21" s="155" t="s">
        <v>71</v>
      </c>
      <c r="AFF21" s="155" t="s">
        <v>71</v>
      </c>
      <c r="AFG21" s="155" t="s">
        <v>71</v>
      </c>
      <c r="AFH21" s="155" t="s">
        <v>71</v>
      </c>
      <c r="AFI21" s="155" t="s">
        <v>71</v>
      </c>
      <c r="AFJ21" s="155" t="s">
        <v>71</v>
      </c>
      <c r="AFK21" s="155" t="s">
        <v>71</v>
      </c>
      <c r="AFL21" s="155" t="s">
        <v>71</v>
      </c>
      <c r="AFM21" s="155" t="s">
        <v>71</v>
      </c>
      <c r="AFN21" s="155" t="s">
        <v>71</v>
      </c>
      <c r="AFO21" s="155" t="s">
        <v>71</v>
      </c>
      <c r="AFP21" s="155" t="s">
        <v>71</v>
      </c>
      <c r="AFQ21" s="155" t="s">
        <v>71</v>
      </c>
      <c r="AFR21" s="155" t="s">
        <v>71</v>
      </c>
      <c r="AFS21" s="155" t="s">
        <v>71</v>
      </c>
      <c r="AFT21" s="155" t="s">
        <v>71</v>
      </c>
      <c r="AFU21" s="155" t="s">
        <v>71</v>
      </c>
      <c r="AFV21" s="155" t="s">
        <v>71</v>
      </c>
      <c r="AFW21" s="155" t="s">
        <v>71</v>
      </c>
      <c r="AFX21" s="155" t="s">
        <v>71</v>
      </c>
      <c r="AFY21" s="155" t="s">
        <v>71</v>
      </c>
      <c r="AFZ21" s="155" t="s">
        <v>71</v>
      </c>
      <c r="AGA21" s="155" t="s">
        <v>71</v>
      </c>
      <c r="AGB21" s="155" t="s">
        <v>71</v>
      </c>
      <c r="AGC21" s="155" t="s">
        <v>71</v>
      </c>
      <c r="AGD21" s="155" t="s">
        <v>71</v>
      </c>
      <c r="AGE21" s="155" t="s">
        <v>71</v>
      </c>
      <c r="AGF21" s="155" t="s">
        <v>71</v>
      </c>
      <c r="AGG21" s="155" t="s">
        <v>71</v>
      </c>
      <c r="AGH21" s="155" t="s">
        <v>71</v>
      </c>
      <c r="AGI21" s="155" t="s">
        <v>71</v>
      </c>
      <c r="AGJ21" s="155" t="s">
        <v>71</v>
      </c>
      <c r="AGK21" s="155" t="s">
        <v>71</v>
      </c>
      <c r="AGL21" s="155" t="s">
        <v>71</v>
      </c>
      <c r="AGM21" s="155" t="s">
        <v>71</v>
      </c>
      <c r="AGN21" s="155" t="s">
        <v>71</v>
      </c>
      <c r="AGO21" s="155" t="s">
        <v>71</v>
      </c>
      <c r="AGP21" s="155" t="s">
        <v>71</v>
      </c>
      <c r="AGQ21" s="155" t="s">
        <v>71</v>
      </c>
      <c r="AGR21" s="155" t="s">
        <v>71</v>
      </c>
      <c r="AGS21" s="155" t="s">
        <v>71</v>
      </c>
      <c r="AGT21" s="155" t="s">
        <v>71</v>
      </c>
      <c r="AGU21" s="155" t="s">
        <v>71</v>
      </c>
      <c r="AGV21" s="155" t="s">
        <v>71</v>
      </c>
      <c r="AGW21" s="155" t="s">
        <v>71</v>
      </c>
      <c r="AGX21" s="155" t="s">
        <v>71</v>
      </c>
      <c r="AGY21" s="155" t="s">
        <v>71</v>
      </c>
      <c r="AGZ21" s="155" t="s">
        <v>71</v>
      </c>
      <c r="AHA21" s="155" t="s">
        <v>71</v>
      </c>
      <c r="AHB21" s="155" t="s">
        <v>71</v>
      </c>
      <c r="AHC21" s="155" t="s">
        <v>71</v>
      </c>
      <c r="AHD21" s="155" t="s">
        <v>71</v>
      </c>
      <c r="AHE21" s="155" t="s">
        <v>71</v>
      </c>
      <c r="AHF21" s="155" t="s">
        <v>71</v>
      </c>
      <c r="AHG21" s="155" t="s">
        <v>71</v>
      </c>
      <c r="AHH21" s="155" t="s">
        <v>71</v>
      </c>
      <c r="AHI21" s="155" t="s">
        <v>71</v>
      </c>
      <c r="AHJ21" s="155" t="s">
        <v>71</v>
      </c>
      <c r="AHK21" s="155" t="s">
        <v>71</v>
      </c>
      <c r="AHL21" s="155" t="s">
        <v>71</v>
      </c>
      <c r="AHM21" s="155" t="s">
        <v>71</v>
      </c>
      <c r="AHN21" s="155" t="s">
        <v>71</v>
      </c>
      <c r="AHO21" s="155" t="s">
        <v>71</v>
      </c>
      <c r="AHP21" s="155" t="s">
        <v>71</v>
      </c>
      <c r="AHQ21" s="155" t="s">
        <v>71</v>
      </c>
      <c r="AHR21" s="155" t="s">
        <v>71</v>
      </c>
      <c r="AHS21" s="155" t="s">
        <v>71</v>
      </c>
      <c r="AHT21" s="155" t="s">
        <v>71</v>
      </c>
      <c r="AHU21" s="155" t="s">
        <v>71</v>
      </c>
      <c r="AHV21" s="155" t="s">
        <v>71</v>
      </c>
      <c r="AHW21" s="155" t="s">
        <v>71</v>
      </c>
      <c r="AHX21" s="155" t="s">
        <v>71</v>
      </c>
      <c r="AHY21" s="155" t="s">
        <v>71</v>
      </c>
      <c r="AHZ21" s="155" t="s">
        <v>71</v>
      </c>
      <c r="AIA21" s="155" t="s">
        <v>71</v>
      </c>
      <c r="AIB21" s="155" t="s">
        <v>71</v>
      </c>
      <c r="AIC21" s="155" t="s">
        <v>71</v>
      </c>
      <c r="AID21" s="155" t="s">
        <v>71</v>
      </c>
      <c r="AIE21" s="155" t="s">
        <v>71</v>
      </c>
      <c r="AIF21" s="155" t="s">
        <v>71</v>
      </c>
      <c r="AIG21" s="155" t="s">
        <v>71</v>
      </c>
      <c r="AIH21" s="155" t="s">
        <v>71</v>
      </c>
      <c r="AII21" s="155" t="s">
        <v>71</v>
      </c>
      <c r="AIJ21" s="155" t="s">
        <v>71</v>
      </c>
      <c r="AIK21" s="155" t="s">
        <v>71</v>
      </c>
      <c r="AIL21" s="155" t="s">
        <v>71</v>
      </c>
      <c r="AIM21" s="155" t="s">
        <v>71</v>
      </c>
      <c r="AIN21" s="155" t="s">
        <v>71</v>
      </c>
      <c r="AIO21" s="155" t="s">
        <v>71</v>
      </c>
      <c r="AIP21" s="155" t="s">
        <v>71</v>
      </c>
      <c r="AIQ21" s="155" t="s">
        <v>71</v>
      </c>
      <c r="AIR21" s="155" t="s">
        <v>71</v>
      </c>
      <c r="AIS21" s="155" t="s">
        <v>71</v>
      </c>
      <c r="AIT21" s="155" t="s">
        <v>71</v>
      </c>
      <c r="AIU21" s="155" t="s">
        <v>71</v>
      </c>
      <c r="AIV21" s="155" t="s">
        <v>71</v>
      </c>
      <c r="AIW21" s="155" t="s">
        <v>71</v>
      </c>
      <c r="AIX21" s="155" t="s">
        <v>71</v>
      </c>
      <c r="AIY21" s="155" t="s">
        <v>71</v>
      </c>
      <c r="AIZ21" s="155" t="s">
        <v>71</v>
      </c>
      <c r="AJA21" s="155" t="s">
        <v>71</v>
      </c>
      <c r="AJB21" s="155" t="s">
        <v>71</v>
      </c>
      <c r="AJC21" s="155" t="s">
        <v>71</v>
      </c>
      <c r="AJD21" s="155" t="s">
        <v>71</v>
      </c>
      <c r="AJE21" s="155" t="s">
        <v>71</v>
      </c>
      <c r="AJF21" s="155" t="s">
        <v>71</v>
      </c>
      <c r="AJG21" s="155" t="s">
        <v>71</v>
      </c>
      <c r="AJH21" s="155" t="s">
        <v>71</v>
      </c>
      <c r="AJI21" s="155" t="s">
        <v>71</v>
      </c>
      <c r="AJJ21" s="155" t="s">
        <v>71</v>
      </c>
      <c r="AJK21" s="155" t="s">
        <v>71</v>
      </c>
      <c r="AJL21" s="155" t="s">
        <v>71</v>
      </c>
      <c r="AJM21" s="155" t="s">
        <v>71</v>
      </c>
      <c r="AJN21" s="155" t="s">
        <v>71</v>
      </c>
      <c r="AJO21" s="155" t="s">
        <v>71</v>
      </c>
      <c r="AJP21" s="155" t="s">
        <v>71</v>
      </c>
      <c r="AJQ21" s="155" t="s">
        <v>71</v>
      </c>
      <c r="AJR21" s="155" t="s">
        <v>71</v>
      </c>
      <c r="AJS21" s="155" t="s">
        <v>71</v>
      </c>
      <c r="AJT21" s="155" t="s">
        <v>71</v>
      </c>
      <c r="AJU21" s="155" t="s">
        <v>71</v>
      </c>
      <c r="AJV21" s="155" t="s">
        <v>71</v>
      </c>
      <c r="AJW21" s="155" t="s">
        <v>71</v>
      </c>
      <c r="AJX21" s="155" t="s">
        <v>71</v>
      </c>
      <c r="AJY21" s="155" t="s">
        <v>71</v>
      </c>
      <c r="AJZ21" s="155" t="s">
        <v>71</v>
      </c>
      <c r="AKA21" s="155" t="s">
        <v>71</v>
      </c>
      <c r="AKB21" s="155" t="s">
        <v>71</v>
      </c>
      <c r="AKC21" s="155" t="s">
        <v>71</v>
      </c>
      <c r="AKD21" s="155" t="s">
        <v>71</v>
      </c>
      <c r="AKE21" s="155" t="s">
        <v>71</v>
      </c>
      <c r="AKF21" s="155" t="s">
        <v>71</v>
      </c>
      <c r="AKG21" s="155" t="s">
        <v>71</v>
      </c>
      <c r="AKH21" s="155" t="s">
        <v>71</v>
      </c>
      <c r="AKI21" s="155" t="s">
        <v>71</v>
      </c>
      <c r="AKJ21" s="155" t="s">
        <v>71</v>
      </c>
      <c r="AKK21" s="155" t="s">
        <v>71</v>
      </c>
      <c r="AKL21" s="155" t="s">
        <v>71</v>
      </c>
      <c r="AKM21" s="155" t="s">
        <v>71</v>
      </c>
      <c r="AKN21" s="155" t="s">
        <v>71</v>
      </c>
      <c r="AKO21" s="155" t="s">
        <v>71</v>
      </c>
      <c r="AKP21" s="155" t="s">
        <v>71</v>
      </c>
      <c r="AKQ21" s="155" t="s">
        <v>71</v>
      </c>
      <c r="AKR21" s="155" t="s">
        <v>71</v>
      </c>
      <c r="AKS21" s="155" t="s">
        <v>71</v>
      </c>
      <c r="AKT21" s="155" t="s">
        <v>71</v>
      </c>
      <c r="AKU21" s="155" t="s">
        <v>71</v>
      </c>
      <c r="AKV21" s="155" t="s">
        <v>71</v>
      </c>
      <c r="AKW21" s="155" t="s">
        <v>71</v>
      </c>
      <c r="AKX21" s="155" t="s">
        <v>71</v>
      </c>
      <c r="AKY21" s="155" t="s">
        <v>71</v>
      </c>
      <c r="AKZ21" s="155" t="s">
        <v>71</v>
      </c>
      <c r="ALA21" s="155" t="s">
        <v>71</v>
      </c>
      <c r="ALB21" s="155" t="s">
        <v>71</v>
      </c>
      <c r="ALC21" s="155" t="s">
        <v>71</v>
      </c>
      <c r="ALD21" s="155" t="s">
        <v>71</v>
      </c>
      <c r="ALE21" s="155" t="s">
        <v>71</v>
      </c>
      <c r="ALF21" s="155" t="s">
        <v>71</v>
      </c>
      <c r="ALG21" s="155" t="s">
        <v>71</v>
      </c>
      <c r="ALH21" s="155" t="s">
        <v>71</v>
      </c>
      <c r="ALI21" s="155" t="s">
        <v>71</v>
      </c>
      <c r="ALJ21" s="155" t="s">
        <v>71</v>
      </c>
      <c r="ALK21" s="155" t="s">
        <v>71</v>
      </c>
      <c r="ALL21" s="155" t="s">
        <v>71</v>
      </c>
      <c r="ALM21" s="155" t="s">
        <v>71</v>
      </c>
      <c r="ALN21" s="155" t="s">
        <v>71</v>
      </c>
      <c r="ALO21" s="155" t="s">
        <v>71</v>
      </c>
      <c r="ALP21" s="155" t="s">
        <v>71</v>
      </c>
      <c r="ALQ21" s="155" t="s">
        <v>71</v>
      </c>
      <c r="ALR21" s="155" t="s">
        <v>71</v>
      </c>
      <c r="ALS21" s="155" t="s">
        <v>71</v>
      </c>
      <c r="ALT21" s="155" t="s">
        <v>71</v>
      </c>
      <c r="ALU21" s="155" t="s">
        <v>71</v>
      </c>
      <c r="ALV21" s="155" t="s">
        <v>71</v>
      </c>
      <c r="ALW21" s="155" t="s">
        <v>71</v>
      </c>
      <c r="ALX21" s="155" t="s">
        <v>71</v>
      </c>
      <c r="ALY21" s="155" t="s">
        <v>71</v>
      </c>
      <c r="ALZ21" s="155" t="s">
        <v>71</v>
      </c>
      <c r="AMA21" s="155" t="s">
        <v>71</v>
      </c>
      <c r="AMB21" s="155" t="s">
        <v>71</v>
      </c>
      <c r="AMC21" s="155" t="s">
        <v>71</v>
      </c>
      <c r="AMD21" s="155" t="s">
        <v>71</v>
      </c>
      <c r="AME21" s="155" t="s">
        <v>71</v>
      </c>
      <c r="AMF21" s="155" t="s">
        <v>71</v>
      </c>
      <c r="AMG21" s="155" t="s">
        <v>71</v>
      </c>
      <c r="AMH21" s="155" t="s">
        <v>71</v>
      </c>
      <c r="AMI21" s="155" t="s">
        <v>71</v>
      </c>
      <c r="AMJ21" s="155" t="s">
        <v>71</v>
      </c>
      <c r="AMK21" s="155" t="s">
        <v>71</v>
      </c>
      <c r="AML21" s="155" t="s">
        <v>71</v>
      </c>
      <c r="AMM21" s="155" t="s">
        <v>71</v>
      </c>
      <c r="AMN21" s="155" t="s">
        <v>71</v>
      </c>
      <c r="AMO21" s="155" t="s">
        <v>71</v>
      </c>
      <c r="AMP21" s="155" t="s">
        <v>71</v>
      </c>
    </row>
    <row r="22" spans="1:1030" s="17" customFormat="1" ht="50.1" customHeight="1">
      <c r="A22" s="355">
        <v>5</v>
      </c>
      <c r="B22" s="310" t="s">
        <v>55</v>
      </c>
      <c r="C22" s="308" t="s">
        <v>50</v>
      </c>
      <c r="D22" s="317" t="s">
        <v>56</v>
      </c>
      <c r="E22" s="308" t="s">
        <v>60</v>
      </c>
      <c r="F22" s="309" t="s">
        <v>41</v>
      </c>
      <c r="G22" s="356">
        <v>1</v>
      </c>
      <c r="H22" s="165" t="s">
        <v>61</v>
      </c>
      <c r="I22" s="143">
        <v>246</v>
      </c>
      <c r="J22" s="144">
        <v>271</v>
      </c>
      <c r="K22" s="144">
        <v>184</v>
      </c>
      <c r="L22" s="144">
        <v>240</v>
      </c>
      <c r="M22" s="144">
        <v>123</v>
      </c>
      <c r="N22" s="166">
        <v>245</v>
      </c>
      <c r="O22" s="167">
        <v>408</v>
      </c>
      <c r="P22" s="167">
        <v>364</v>
      </c>
      <c r="Q22" s="167">
        <v>229</v>
      </c>
      <c r="R22" s="167">
        <v>225</v>
      </c>
      <c r="S22" s="167">
        <v>176</v>
      </c>
      <c r="T22" s="167">
        <v>291</v>
      </c>
      <c r="U22" s="167">
        <v>89</v>
      </c>
      <c r="V22" s="167">
        <v>247</v>
      </c>
      <c r="W22" s="167">
        <v>306</v>
      </c>
      <c r="X22" s="167">
        <v>89</v>
      </c>
      <c r="Y22" s="167">
        <v>147</v>
      </c>
      <c r="Z22" s="167">
        <v>182</v>
      </c>
      <c r="AA22" s="167">
        <v>285</v>
      </c>
      <c r="AB22" s="167">
        <v>305</v>
      </c>
      <c r="AC22" s="167">
        <v>325</v>
      </c>
      <c r="AD22" s="167">
        <v>259</v>
      </c>
      <c r="AE22" s="298">
        <v>1</v>
      </c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  <c r="ER22" s="156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FF22" s="156"/>
      <c r="FG22" s="156"/>
      <c r="FH22" s="156"/>
      <c r="FI22" s="156"/>
      <c r="FJ22" s="156"/>
      <c r="FK22" s="156"/>
      <c r="FL22" s="156"/>
      <c r="FM22" s="156"/>
      <c r="FN22" s="156"/>
      <c r="FO22" s="156"/>
      <c r="FP22" s="156"/>
      <c r="FQ22" s="156"/>
      <c r="FR22" s="156"/>
      <c r="FS22" s="156"/>
      <c r="FT22" s="156"/>
      <c r="FU22" s="156"/>
      <c r="FV22" s="156"/>
      <c r="FW22" s="156"/>
      <c r="FX22" s="156"/>
      <c r="FY22" s="156"/>
      <c r="FZ22" s="156"/>
      <c r="GA22" s="156"/>
      <c r="GB22" s="156"/>
      <c r="GC22" s="156"/>
      <c r="GD22" s="156"/>
      <c r="GE22" s="156"/>
      <c r="GF22" s="156"/>
      <c r="GG22" s="156"/>
      <c r="GH22" s="156"/>
      <c r="GI22" s="156"/>
      <c r="GJ22" s="156"/>
      <c r="GK22" s="156"/>
      <c r="GL22" s="156"/>
      <c r="GM22" s="156"/>
      <c r="GN22" s="156"/>
      <c r="GO22" s="156"/>
      <c r="GP22" s="156"/>
      <c r="GQ22" s="156"/>
      <c r="GR22" s="156"/>
      <c r="GS22" s="156"/>
      <c r="GT22" s="156"/>
      <c r="GU22" s="156"/>
      <c r="GV22" s="156"/>
      <c r="GW22" s="156"/>
      <c r="GX22" s="156"/>
      <c r="GY22" s="156"/>
      <c r="GZ22" s="156"/>
      <c r="HA22" s="156"/>
      <c r="HB22" s="156"/>
      <c r="HC22" s="156"/>
      <c r="HD22" s="156"/>
      <c r="HE22" s="156"/>
      <c r="HF22" s="156"/>
      <c r="HG22" s="156"/>
      <c r="HH22" s="156"/>
      <c r="HI22" s="156"/>
      <c r="HJ22" s="156"/>
      <c r="HK22" s="156"/>
      <c r="HL22" s="156"/>
      <c r="HM22" s="156"/>
      <c r="HN22" s="156"/>
      <c r="HO22" s="156"/>
      <c r="HP22" s="156"/>
      <c r="HQ22" s="156"/>
      <c r="HR22" s="156"/>
      <c r="HS22" s="156"/>
      <c r="HT22" s="156"/>
      <c r="HU22" s="156"/>
      <c r="HV22" s="156"/>
      <c r="HW22" s="156"/>
      <c r="HX22" s="156"/>
      <c r="HY22" s="156"/>
      <c r="HZ22" s="156"/>
      <c r="IA22" s="156"/>
      <c r="IB22" s="156"/>
      <c r="IC22" s="156"/>
      <c r="ID22" s="156"/>
      <c r="IE22" s="156"/>
      <c r="IF22" s="156"/>
      <c r="IG22" s="156"/>
      <c r="IH22" s="156"/>
      <c r="II22" s="156"/>
      <c r="IJ22" s="156"/>
      <c r="IK22" s="156"/>
      <c r="IL22" s="156"/>
      <c r="IM22" s="156"/>
      <c r="IN22" s="156"/>
      <c r="IO22" s="156"/>
      <c r="IP22" s="156"/>
      <c r="IQ22" s="156"/>
      <c r="IR22" s="156"/>
      <c r="IS22" s="156"/>
      <c r="IT22" s="156"/>
      <c r="IU22" s="156"/>
      <c r="IV22" s="156"/>
      <c r="IW22" s="156"/>
      <c r="IX22" s="156"/>
      <c r="IY22" s="156"/>
      <c r="IZ22" s="156"/>
      <c r="JA22" s="156"/>
      <c r="JB22" s="156"/>
      <c r="JC22" s="156"/>
      <c r="JD22" s="156"/>
      <c r="JE22" s="156"/>
      <c r="JF22" s="156"/>
      <c r="JG22" s="156"/>
      <c r="JH22" s="156"/>
      <c r="JI22" s="156"/>
      <c r="JJ22" s="156"/>
      <c r="JK22" s="156"/>
      <c r="JL22" s="156"/>
      <c r="JM22" s="156"/>
      <c r="JN22" s="156"/>
      <c r="JO22" s="156"/>
      <c r="JP22" s="156"/>
      <c r="JQ22" s="156"/>
      <c r="JR22" s="156"/>
      <c r="JS22" s="156"/>
      <c r="JT22" s="156"/>
      <c r="JU22" s="156"/>
      <c r="JV22" s="156"/>
      <c r="JW22" s="156"/>
      <c r="JX22" s="156"/>
      <c r="JY22" s="156"/>
      <c r="JZ22" s="156"/>
      <c r="KA22" s="156"/>
      <c r="KB22" s="156"/>
      <c r="KC22" s="156"/>
      <c r="KD22" s="156"/>
      <c r="KE22" s="156"/>
      <c r="KF22" s="156"/>
      <c r="KG22" s="156"/>
      <c r="KH22" s="156"/>
      <c r="KI22" s="156"/>
      <c r="KJ22" s="156"/>
      <c r="KK22" s="156"/>
      <c r="KL22" s="156"/>
      <c r="KM22" s="156"/>
      <c r="KN22" s="156"/>
      <c r="KO22" s="156"/>
      <c r="KP22" s="156"/>
      <c r="KQ22" s="156"/>
      <c r="KR22" s="156"/>
      <c r="KS22" s="156"/>
      <c r="KT22" s="156"/>
      <c r="KU22" s="156"/>
      <c r="KV22" s="156"/>
      <c r="KW22" s="156"/>
      <c r="KX22" s="156"/>
      <c r="KY22" s="156"/>
      <c r="KZ22" s="156"/>
      <c r="LA22" s="156"/>
      <c r="LB22" s="156"/>
      <c r="LC22" s="156"/>
      <c r="LD22" s="156"/>
      <c r="LE22" s="156"/>
      <c r="LF22" s="156"/>
      <c r="LG22" s="156"/>
      <c r="LH22" s="156"/>
      <c r="LI22" s="156"/>
      <c r="LJ22" s="156"/>
      <c r="LK22" s="156"/>
      <c r="LL22" s="156"/>
      <c r="LM22" s="156"/>
      <c r="LN22" s="156"/>
      <c r="LO22" s="156"/>
      <c r="LP22" s="156"/>
      <c r="LQ22" s="156"/>
      <c r="LR22" s="156"/>
      <c r="LS22" s="156"/>
      <c r="LT22" s="156"/>
      <c r="LU22" s="156"/>
      <c r="LV22" s="156"/>
      <c r="LW22" s="156"/>
      <c r="LX22" s="156"/>
      <c r="LY22" s="156"/>
      <c r="LZ22" s="156"/>
      <c r="MA22" s="156"/>
      <c r="MB22" s="156"/>
      <c r="MC22" s="156"/>
      <c r="MD22" s="156"/>
      <c r="ME22" s="156"/>
      <c r="MF22" s="156"/>
      <c r="MG22" s="156"/>
      <c r="MH22" s="156"/>
      <c r="MI22" s="156"/>
      <c r="MJ22" s="156"/>
      <c r="MK22" s="156"/>
      <c r="ML22" s="156"/>
      <c r="MM22" s="156"/>
      <c r="MN22" s="156"/>
      <c r="MO22" s="156"/>
      <c r="MP22" s="156"/>
      <c r="MQ22" s="156"/>
      <c r="MR22" s="156"/>
      <c r="MS22" s="156"/>
      <c r="MT22" s="156"/>
      <c r="MU22" s="156"/>
      <c r="MV22" s="156"/>
      <c r="MW22" s="156"/>
      <c r="MX22" s="156"/>
      <c r="MY22" s="156"/>
      <c r="MZ22" s="156"/>
      <c r="NA22" s="156"/>
      <c r="NB22" s="156"/>
      <c r="NC22" s="156"/>
      <c r="ND22" s="156"/>
      <c r="NE22" s="156"/>
      <c r="NF22" s="156"/>
      <c r="NG22" s="156"/>
      <c r="NH22" s="156"/>
      <c r="NI22" s="156"/>
      <c r="NJ22" s="156"/>
      <c r="NK22" s="156"/>
      <c r="NL22" s="156"/>
      <c r="NM22" s="156"/>
      <c r="NN22" s="156"/>
      <c r="NO22" s="156"/>
      <c r="NP22" s="156"/>
      <c r="NQ22" s="156"/>
      <c r="NR22" s="156"/>
      <c r="NS22" s="156"/>
      <c r="NT22" s="156"/>
      <c r="NU22" s="156"/>
      <c r="NV22" s="156"/>
      <c r="NW22" s="156"/>
      <c r="NX22" s="156"/>
      <c r="NY22" s="156"/>
      <c r="NZ22" s="156"/>
      <c r="OA22" s="156"/>
      <c r="OB22" s="156"/>
      <c r="OC22" s="156"/>
      <c r="OD22" s="156"/>
      <c r="OE22" s="156"/>
      <c r="OF22" s="156"/>
      <c r="OG22" s="156"/>
      <c r="OH22" s="156"/>
      <c r="OI22" s="156"/>
      <c r="OJ22" s="156"/>
      <c r="OK22" s="156"/>
      <c r="OL22" s="156"/>
      <c r="OM22" s="156"/>
      <c r="ON22" s="156"/>
      <c r="OO22" s="156"/>
      <c r="OP22" s="156"/>
      <c r="OQ22" s="156"/>
      <c r="OR22" s="156"/>
      <c r="OS22" s="156"/>
      <c r="OT22" s="156"/>
      <c r="OU22" s="156"/>
      <c r="OV22" s="156"/>
      <c r="OW22" s="156"/>
      <c r="OX22" s="156"/>
      <c r="OY22" s="156"/>
      <c r="OZ22" s="156"/>
      <c r="PA22" s="156"/>
      <c r="PB22" s="156"/>
      <c r="PC22" s="156"/>
      <c r="PD22" s="156"/>
      <c r="PE22" s="156"/>
      <c r="PF22" s="156"/>
      <c r="PG22" s="156"/>
      <c r="PH22" s="156"/>
      <c r="PI22" s="156"/>
      <c r="PJ22" s="156"/>
      <c r="PK22" s="156"/>
      <c r="PL22" s="156"/>
      <c r="PM22" s="156"/>
      <c r="PN22" s="156"/>
      <c r="PO22" s="156"/>
      <c r="PP22" s="156"/>
      <c r="PQ22" s="156"/>
      <c r="PR22" s="156"/>
      <c r="PS22" s="156"/>
      <c r="PT22" s="156"/>
      <c r="PU22" s="156"/>
      <c r="PV22" s="156"/>
      <c r="PW22" s="156"/>
      <c r="PX22" s="156"/>
      <c r="PY22" s="156"/>
      <c r="PZ22" s="156"/>
      <c r="QA22" s="156"/>
      <c r="QB22" s="156"/>
      <c r="QC22" s="156"/>
      <c r="QD22" s="156"/>
      <c r="QE22" s="156"/>
      <c r="QF22" s="156"/>
      <c r="QG22" s="156"/>
      <c r="QH22" s="156"/>
      <c r="QI22" s="156"/>
      <c r="QJ22" s="156"/>
      <c r="QK22" s="156"/>
      <c r="QL22" s="156"/>
      <c r="QM22" s="156"/>
      <c r="QN22" s="156"/>
      <c r="QO22" s="156"/>
      <c r="QP22" s="156"/>
      <c r="QQ22" s="156"/>
      <c r="QR22" s="156"/>
      <c r="QS22" s="156"/>
      <c r="QT22" s="156"/>
      <c r="QU22" s="156"/>
      <c r="QV22" s="156"/>
      <c r="QW22" s="156"/>
      <c r="QX22" s="156"/>
      <c r="QY22" s="156"/>
      <c r="QZ22" s="156"/>
      <c r="RA22" s="156"/>
      <c r="RB22" s="156"/>
      <c r="RC22" s="156"/>
      <c r="RD22" s="156"/>
      <c r="RE22" s="156"/>
      <c r="RF22" s="156"/>
      <c r="RG22" s="156"/>
      <c r="RH22" s="156"/>
      <c r="RI22" s="156"/>
      <c r="RJ22" s="156"/>
      <c r="RK22" s="156"/>
      <c r="RL22" s="156"/>
      <c r="RM22" s="156"/>
      <c r="RN22" s="156"/>
      <c r="RO22" s="156"/>
      <c r="RP22" s="156"/>
      <c r="RQ22" s="156"/>
      <c r="RR22" s="156"/>
      <c r="RS22" s="156"/>
      <c r="RT22" s="156"/>
      <c r="RU22" s="156"/>
      <c r="RV22" s="156"/>
      <c r="RW22" s="156"/>
      <c r="RX22" s="156"/>
      <c r="RY22" s="156"/>
      <c r="RZ22" s="156"/>
      <c r="SA22" s="156"/>
      <c r="SB22" s="156"/>
      <c r="SC22" s="156"/>
      <c r="SD22" s="156"/>
      <c r="SE22" s="156"/>
      <c r="SF22" s="156"/>
      <c r="SG22" s="156"/>
      <c r="SH22" s="156"/>
      <c r="SI22" s="156"/>
      <c r="SJ22" s="156"/>
      <c r="SK22" s="156"/>
      <c r="SL22" s="156"/>
      <c r="SM22" s="156"/>
      <c r="SN22" s="156"/>
      <c r="SO22" s="156"/>
      <c r="SP22" s="156"/>
      <c r="SQ22" s="156"/>
      <c r="SR22" s="156"/>
      <c r="SS22" s="156"/>
      <c r="ST22" s="156"/>
      <c r="SU22" s="156"/>
      <c r="SV22" s="156"/>
      <c r="SW22" s="156"/>
      <c r="SX22" s="156"/>
      <c r="SY22" s="156"/>
      <c r="SZ22" s="156"/>
      <c r="TA22" s="156"/>
      <c r="TB22" s="156"/>
      <c r="TC22" s="156"/>
      <c r="TD22" s="156"/>
      <c r="TE22" s="156"/>
      <c r="TF22" s="156"/>
      <c r="TG22" s="156"/>
      <c r="TH22" s="156"/>
      <c r="TI22" s="156"/>
      <c r="TJ22" s="156"/>
      <c r="TK22" s="156"/>
      <c r="TL22" s="156"/>
      <c r="TM22" s="156"/>
      <c r="TN22" s="156"/>
      <c r="TO22" s="156"/>
      <c r="TP22" s="156"/>
      <c r="TQ22" s="156"/>
      <c r="TR22" s="156"/>
      <c r="TS22" s="156"/>
      <c r="TT22" s="156"/>
      <c r="TU22" s="156"/>
      <c r="TV22" s="156"/>
      <c r="TW22" s="156"/>
      <c r="TX22" s="156"/>
      <c r="TY22" s="156"/>
      <c r="TZ22" s="156"/>
      <c r="UA22" s="156"/>
      <c r="UB22" s="156"/>
      <c r="UC22" s="156"/>
      <c r="UD22" s="156"/>
      <c r="UE22" s="156"/>
      <c r="UF22" s="156"/>
      <c r="UG22" s="156"/>
      <c r="UH22" s="156"/>
      <c r="UI22" s="156"/>
      <c r="UJ22" s="156"/>
      <c r="UK22" s="156"/>
      <c r="UL22" s="156"/>
      <c r="UM22" s="156"/>
      <c r="UN22" s="156"/>
      <c r="UO22" s="156"/>
      <c r="UP22" s="156"/>
      <c r="UQ22" s="156"/>
      <c r="UR22" s="156"/>
      <c r="US22" s="156"/>
      <c r="UT22" s="156"/>
      <c r="UU22" s="156"/>
      <c r="UV22" s="156"/>
      <c r="UW22" s="156"/>
      <c r="UX22" s="156"/>
      <c r="UY22" s="156"/>
      <c r="UZ22" s="156"/>
      <c r="VA22" s="156"/>
      <c r="VB22" s="156"/>
      <c r="VC22" s="156"/>
      <c r="VD22" s="156"/>
      <c r="VE22" s="156"/>
      <c r="VF22" s="156"/>
      <c r="VG22" s="156"/>
      <c r="VH22" s="156"/>
      <c r="VI22" s="156"/>
      <c r="VJ22" s="156"/>
      <c r="VK22" s="156"/>
      <c r="VL22" s="156"/>
      <c r="VM22" s="156"/>
      <c r="VN22" s="156"/>
      <c r="VO22" s="156"/>
      <c r="VP22" s="156"/>
      <c r="VQ22" s="156"/>
      <c r="VR22" s="156"/>
      <c r="VS22" s="156"/>
      <c r="VT22" s="156"/>
      <c r="VU22" s="156"/>
      <c r="VV22" s="156"/>
      <c r="VW22" s="156"/>
      <c r="VX22" s="156"/>
      <c r="VY22" s="156"/>
      <c r="VZ22" s="156"/>
      <c r="WA22" s="156"/>
      <c r="WB22" s="156"/>
      <c r="WC22" s="156"/>
      <c r="WD22" s="156"/>
      <c r="WE22" s="156"/>
      <c r="WF22" s="156"/>
      <c r="WG22" s="156"/>
      <c r="WH22" s="156"/>
      <c r="WI22" s="156"/>
      <c r="WJ22" s="156"/>
      <c r="WK22" s="156"/>
      <c r="WL22" s="156"/>
      <c r="WM22" s="156"/>
      <c r="WN22" s="156"/>
      <c r="WO22" s="156"/>
      <c r="WP22" s="156"/>
      <c r="WQ22" s="156"/>
      <c r="WR22" s="156"/>
      <c r="WS22" s="156"/>
      <c r="WT22" s="156"/>
      <c r="WU22" s="156"/>
      <c r="WV22" s="156"/>
      <c r="WW22" s="156"/>
      <c r="WX22" s="156"/>
      <c r="WY22" s="156"/>
      <c r="WZ22" s="156"/>
      <c r="XA22" s="156"/>
      <c r="XB22" s="156"/>
      <c r="XC22" s="156"/>
      <c r="XD22" s="156"/>
      <c r="XE22" s="156"/>
      <c r="XF22" s="156"/>
      <c r="XG22" s="156"/>
      <c r="XH22" s="156"/>
      <c r="XI22" s="156"/>
      <c r="XJ22" s="156"/>
      <c r="XK22" s="156"/>
      <c r="XL22" s="156"/>
      <c r="XM22" s="156"/>
      <c r="XN22" s="156"/>
      <c r="XO22" s="156"/>
      <c r="XP22" s="156"/>
      <c r="XQ22" s="156"/>
      <c r="XR22" s="156"/>
      <c r="XS22" s="156"/>
      <c r="XT22" s="156"/>
      <c r="XU22" s="156"/>
      <c r="XV22" s="156"/>
      <c r="XW22" s="156"/>
      <c r="XX22" s="156"/>
      <c r="XY22" s="156"/>
      <c r="XZ22" s="156"/>
      <c r="YA22" s="156"/>
      <c r="YB22" s="156"/>
      <c r="YC22" s="156"/>
      <c r="YD22" s="156"/>
      <c r="YE22" s="156"/>
      <c r="YF22" s="156"/>
      <c r="YG22" s="156"/>
      <c r="YH22" s="156"/>
      <c r="YI22" s="156"/>
      <c r="YJ22" s="156"/>
      <c r="YK22" s="156"/>
      <c r="YL22" s="156"/>
      <c r="YM22" s="156"/>
      <c r="YN22" s="156"/>
      <c r="YO22" s="156"/>
      <c r="YP22" s="156"/>
      <c r="YQ22" s="156"/>
      <c r="YR22" s="156"/>
      <c r="YS22" s="156"/>
      <c r="YT22" s="156"/>
      <c r="YU22" s="156"/>
      <c r="YV22" s="156"/>
      <c r="YW22" s="156"/>
      <c r="YX22" s="156"/>
      <c r="YY22" s="156"/>
      <c r="YZ22" s="156"/>
      <c r="ZA22" s="156"/>
      <c r="ZB22" s="156"/>
      <c r="ZC22" s="156"/>
      <c r="ZD22" s="156"/>
      <c r="ZE22" s="156"/>
      <c r="ZF22" s="156"/>
      <c r="ZG22" s="156"/>
      <c r="ZH22" s="156"/>
      <c r="ZI22" s="156"/>
      <c r="ZJ22" s="156"/>
      <c r="ZK22" s="156"/>
      <c r="ZL22" s="156"/>
      <c r="ZM22" s="156"/>
      <c r="ZN22" s="156"/>
      <c r="ZO22" s="156"/>
      <c r="ZP22" s="156"/>
      <c r="ZQ22" s="156"/>
      <c r="ZR22" s="156"/>
      <c r="ZS22" s="156"/>
      <c r="ZT22" s="156"/>
      <c r="ZU22" s="156"/>
      <c r="ZV22" s="156"/>
      <c r="ZW22" s="156"/>
      <c r="ZX22" s="156"/>
      <c r="ZY22" s="156"/>
      <c r="ZZ22" s="156"/>
      <c r="AAA22" s="156"/>
      <c r="AAB22" s="156"/>
      <c r="AAC22" s="156"/>
      <c r="AAD22" s="156"/>
      <c r="AAE22" s="156"/>
      <c r="AAF22" s="156"/>
      <c r="AAG22" s="156"/>
      <c r="AAH22" s="156"/>
      <c r="AAI22" s="156"/>
      <c r="AAJ22" s="156"/>
      <c r="AAK22" s="156"/>
      <c r="AAL22" s="156"/>
      <c r="AAM22" s="156"/>
      <c r="AAN22" s="156"/>
      <c r="AAO22" s="156"/>
      <c r="AAP22" s="156"/>
      <c r="AAQ22" s="156"/>
      <c r="AAR22" s="156"/>
      <c r="AAS22" s="156"/>
      <c r="AAT22" s="156"/>
      <c r="AAU22" s="156"/>
      <c r="AAV22" s="156"/>
      <c r="AAW22" s="156"/>
      <c r="AAX22" s="156"/>
      <c r="AAY22" s="156"/>
      <c r="AAZ22" s="156"/>
      <c r="ABA22" s="156"/>
      <c r="ABB22" s="156"/>
      <c r="ABC22" s="156"/>
      <c r="ABD22" s="156"/>
      <c r="ABE22" s="156"/>
      <c r="ABF22" s="156"/>
      <c r="ABG22" s="156"/>
      <c r="ABH22" s="156"/>
      <c r="ABI22" s="156"/>
      <c r="ABJ22" s="156"/>
      <c r="ABK22" s="156"/>
      <c r="ABL22" s="156"/>
      <c r="ABM22" s="156"/>
      <c r="ABN22" s="156"/>
      <c r="ABO22" s="156"/>
      <c r="ABP22" s="156"/>
      <c r="ABQ22" s="156"/>
      <c r="ABR22" s="156"/>
      <c r="ABS22" s="156"/>
      <c r="ABT22" s="156"/>
      <c r="ABU22" s="156"/>
      <c r="ABV22" s="156"/>
      <c r="ABW22" s="156"/>
      <c r="ABX22" s="156"/>
      <c r="ABY22" s="156"/>
      <c r="ABZ22" s="156"/>
      <c r="ACA22" s="156"/>
      <c r="ACB22" s="156"/>
      <c r="ACC22" s="156"/>
      <c r="ACD22" s="156"/>
      <c r="ACE22" s="156"/>
      <c r="ACF22" s="156"/>
      <c r="ACG22" s="156"/>
      <c r="ACH22" s="156"/>
      <c r="ACI22" s="156"/>
      <c r="ACJ22" s="156"/>
      <c r="ACK22" s="156"/>
      <c r="ACL22" s="156"/>
      <c r="ACM22" s="156"/>
      <c r="ACN22" s="156"/>
      <c r="ACO22" s="156"/>
      <c r="ACP22" s="156"/>
      <c r="ACQ22" s="156"/>
      <c r="ACR22" s="156"/>
      <c r="ACS22" s="156"/>
      <c r="ACT22" s="156"/>
      <c r="ACU22" s="156"/>
      <c r="ACV22" s="156"/>
      <c r="ACW22" s="156"/>
      <c r="ACX22" s="156"/>
      <c r="ACY22" s="156"/>
      <c r="ACZ22" s="156"/>
      <c r="ADA22" s="156"/>
      <c r="ADB22" s="156"/>
      <c r="ADC22" s="156"/>
      <c r="ADD22" s="156"/>
      <c r="ADE22" s="156"/>
      <c r="ADF22" s="156"/>
      <c r="ADG22" s="156"/>
      <c r="ADH22" s="156"/>
      <c r="ADI22" s="156"/>
      <c r="ADJ22" s="156"/>
      <c r="ADK22" s="156"/>
      <c r="ADL22" s="156"/>
      <c r="ADM22" s="156"/>
      <c r="ADN22" s="156"/>
      <c r="ADO22" s="156"/>
      <c r="ADP22" s="156"/>
      <c r="ADQ22" s="156"/>
      <c r="ADR22" s="156"/>
      <c r="ADS22" s="156"/>
      <c r="ADT22" s="156"/>
      <c r="ADU22" s="156"/>
      <c r="ADV22" s="156"/>
      <c r="ADW22" s="156"/>
      <c r="ADX22" s="156"/>
      <c r="ADY22" s="156"/>
      <c r="ADZ22" s="156"/>
      <c r="AEA22" s="156"/>
      <c r="AEB22" s="156"/>
      <c r="AEC22" s="156"/>
      <c r="AED22" s="156"/>
      <c r="AEE22" s="156"/>
      <c r="AEF22" s="156"/>
      <c r="AEG22" s="156"/>
      <c r="AEH22" s="156"/>
      <c r="AEI22" s="156"/>
      <c r="AEJ22" s="156"/>
      <c r="AEK22" s="156"/>
      <c r="AEL22" s="156"/>
      <c r="AEM22" s="156"/>
      <c r="AEN22" s="156"/>
      <c r="AEO22" s="156"/>
      <c r="AEP22" s="156"/>
      <c r="AEQ22" s="156"/>
      <c r="AER22" s="156"/>
      <c r="AES22" s="156"/>
      <c r="AET22" s="156"/>
      <c r="AEU22" s="156"/>
      <c r="AEV22" s="156"/>
      <c r="AEW22" s="156"/>
      <c r="AEX22" s="156"/>
      <c r="AEY22" s="156"/>
      <c r="AEZ22" s="156"/>
      <c r="AFA22" s="156"/>
      <c r="AFB22" s="156"/>
      <c r="AFC22" s="156"/>
      <c r="AFD22" s="156"/>
      <c r="AFE22" s="156"/>
      <c r="AFF22" s="156"/>
      <c r="AFG22" s="156"/>
      <c r="AFH22" s="156"/>
      <c r="AFI22" s="156"/>
      <c r="AFJ22" s="156"/>
      <c r="AFK22" s="156"/>
      <c r="AFL22" s="156"/>
      <c r="AFM22" s="156"/>
      <c r="AFN22" s="156"/>
      <c r="AFO22" s="156"/>
      <c r="AFP22" s="156"/>
      <c r="AFQ22" s="156"/>
      <c r="AFR22" s="156"/>
      <c r="AFS22" s="156"/>
      <c r="AFT22" s="156"/>
      <c r="AFU22" s="156"/>
      <c r="AFV22" s="156"/>
      <c r="AFW22" s="156"/>
      <c r="AFX22" s="156"/>
      <c r="AFY22" s="156"/>
      <c r="AFZ22" s="156"/>
      <c r="AGA22" s="156"/>
      <c r="AGB22" s="156"/>
      <c r="AGC22" s="156"/>
      <c r="AGD22" s="156"/>
      <c r="AGE22" s="156"/>
      <c r="AGF22" s="156"/>
      <c r="AGG22" s="156"/>
      <c r="AGH22" s="156"/>
      <c r="AGI22" s="156"/>
      <c r="AGJ22" s="156"/>
      <c r="AGK22" s="156"/>
      <c r="AGL22" s="156"/>
      <c r="AGM22" s="156"/>
      <c r="AGN22" s="156"/>
      <c r="AGO22" s="156"/>
      <c r="AGP22" s="156"/>
      <c r="AGQ22" s="156"/>
      <c r="AGR22" s="156"/>
      <c r="AGS22" s="156"/>
      <c r="AGT22" s="156"/>
      <c r="AGU22" s="156"/>
      <c r="AGV22" s="156"/>
      <c r="AGW22" s="156"/>
      <c r="AGX22" s="156"/>
      <c r="AGY22" s="156"/>
      <c r="AGZ22" s="156"/>
      <c r="AHA22" s="156"/>
      <c r="AHB22" s="156"/>
      <c r="AHC22" s="156"/>
      <c r="AHD22" s="156"/>
      <c r="AHE22" s="156"/>
      <c r="AHF22" s="156"/>
      <c r="AHG22" s="156"/>
      <c r="AHH22" s="156"/>
      <c r="AHI22" s="156"/>
      <c r="AHJ22" s="156"/>
      <c r="AHK22" s="156"/>
      <c r="AHL22" s="156"/>
      <c r="AHM22" s="156"/>
      <c r="AHN22" s="156"/>
      <c r="AHO22" s="156"/>
      <c r="AHP22" s="156"/>
      <c r="AHQ22" s="156"/>
      <c r="AHR22" s="156"/>
      <c r="AHS22" s="156"/>
      <c r="AHT22" s="156"/>
      <c r="AHU22" s="156"/>
      <c r="AHV22" s="156"/>
      <c r="AHW22" s="156"/>
      <c r="AHX22" s="156"/>
      <c r="AHY22" s="156"/>
      <c r="AHZ22" s="156"/>
      <c r="AIA22" s="156"/>
      <c r="AIB22" s="156"/>
      <c r="AIC22" s="156"/>
      <c r="AID22" s="156"/>
      <c r="AIE22" s="156"/>
      <c r="AIF22" s="156"/>
      <c r="AIG22" s="156"/>
      <c r="AIH22" s="156"/>
      <c r="AII22" s="156"/>
      <c r="AIJ22" s="156"/>
      <c r="AIK22" s="156"/>
      <c r="AIL22" s="156"/>
      <c r="AIM22" s="156"/>
      <c r="AIN22" s="156"/>
      <c r="AIO22" s="156"/>
      <c r="AIP22" s="156"/>
      <c r="AIQ22" s="156"/>
      <c r="AIR22" s="156"/>
      <c r="AIS22" s="156"/>
      <c r="AIT22" s="156"/>
      <c r="AIU22" s="156"/>
      <c r="AIV22" s="156"/>
      <c r="AIW22" s="156"/>
      <c r="AIX22" s="156"/>
      <c r="AIY22" s="156"/>
      <c r="AIZ22" s="156"/>
      <c r="AJA22" s="156"/>
      <c r="AJB22" s="156"/>
      <c r="AJC22" s="156"/>
      <c r="AJD22" s="156"/>
      <c r="AJE22" s="156"/>
      <c r="AJF22" s="156"/>
      <c r="AJG22" s="156"/>
      <c r="AJH22" s="156"/>
      <c r="AJI22" s="156"/>
      <c r="AJJ22" s="156"/>
      <c r="AJK22" s="156"/>
      <c r="AJL22" s="156"/>
      <c r="AJM22" s="156"/>
      <c r="AJN22" s="156"/>
      <c r="AJO22" s="156"/>
      <c r="AJP22" s="156"/>
      <c r="AJQ22" s="156"/>
      <c r="AJR22" s="156"/>
      <c r="AJS22" s="156"/>
      <c r="AJT22" s="156"/>
      <c r="AJU22" s="156"/>
      <c r="AJV22" s="156"/>
      <c r="AJW22" s="156"/>
      <c r="AJX22" s="156"/>
      <c r="AJY22" s="156"/>
      <c r="AJZ22" s="156"/>
      <c r="AKA22" s="156"/>
      <c r="AKB22" s="156"/>
      <c r="AKC22" s="156"/>
      <c r="AKD22" s="156"/>
      <c r="AKE22" s="156"/>
      <c r="AKF22" s="156"/>
      <c r="AKG22" s="156"/>
      <c r="AKH22" s="156"/>
      <c r="AKI22" s="156"/>
      <c r="AKJ22" s="156"/>
      <c r="AKK22" s="156"/>
      <c r="AKL22" s="156"/>
      <c r="AKM22" s="156"/>
      <c r="AKN22" s="156"/>
      <c r="AKO22" s="156"/>
      <c r="AKP22" s="156"/>
      <c r="AKQ22" s="156"/>
      <c r="AKR22" s="156"/>
      <c r="AKS22" s="156"/>
      <c r="AKT22" s="156"/>
      <c r="AKU22" s="156"/>
      <c r="AKV22" s="156"/>
      <c r="AKW22" s="156"/>
      <c r="AKX22" s="156"/>
      <c r="AKY22" s="156"/>
      <c r="AKZ22" s="156"/>
      <c r="ALA22" s="156"/>
      <c r="ALB22" s="156"/>
      <c r="ALC22" s="156"/>
      <c r="ALD22" s="156"/>
      <c r="ALE22" s="156"/>
      <c r="ALF22" s="156"/>
      <c r="ALG22" s="156"/>
      <c r="ALH22" s="156"/>
      <c r="ALI22" s="156"/>
      <c r="ALJ22" s="156"/>
      <c r="ALK22" s="156"/>
      <c r="ALL22" s="156"/>
      <c r="ALM22" s="156"/>
      <c r="ALN22" s="156"/>
      <c r="ALO22" s="156"/>
      <c r="ALP22" s="156"/>
      <c r="ALQ22" s="156"/>
      <c r="ALR22" s="156"/>
      <c r="ALS22" s="156"/>
      <c r="ALT22" s="156"/>
      <c r="ALU22" s="156"/>
      <c r="ALV22" s="156"/>
      <c r="ALW22" s="156"/>
      <c r="ALX22" s="156"/>
      <c r="ALY22" s="156"/>
      <c r="ALZ22" s="156"/>
      <c r="AMA22" s="156"/>
      <c r="AMB22" s="156"/>
      <c r="AMC22" s="156"/>
      <c r="AMD22" s="156"/>
      <c r="AME22" s="156"/>
      <c r="AMF22" s="156"/>
      <c r="AMG22" s="156"/>
      <c r="AMH22" s="156"/>
      <c r="AMI22" s="156"/>
      <c r="AMJ22" s="156"/>
      <c r="AMK22" s="156"/>
      <c r="AML22" s="156"/>
      <c r="AMM22" s="156"/>
      <c r="AMN22" s="156"/>
      <c r="AMO22" s="156"/>
      <c r="AMP22" s="156"/>
    </row>
    <row r="23" spans="1:1030" s="17" customFormat="1" ht="50.1" customHeight="1">
      <c r="A23" s="353"/>
      <c r="B23" s="301"/>
      <c r="C23" s="290"/>
      <c r="D23" s="303"/>
      <c r="E23" s="290"/>
      <c r="F23" s="297"/>
      <c r="G23" s="354"/>
      <c r="H23" s="142" t="s">
        <v>62</v>
      </c>
      <c r="I23" s="147">
        <v>246</v>
      </c>
      <c r="J23" s="148">
        <v>271</v>
      </c>
      <c r="K23" s="148">
        <v>184</v>
      </c>
      <c r="L23" s="148">
        <v>240</v>
      </c>
      <c r="M23" s="148">
        <v>123</v>
      </c>
      <c r="N23" s="149">
        <v>245</v>
      </c>
      <c r="O23" s="150">
        <v>408</v>
      </c>
      <c r="P23" s="150">
        <v>364</v>
      </c>
      <c r="Q23" s="150">
        <v>229</v>
      </c>
      <c r="R23" s="150">
        <v>225</v>
      </c>
      <c r="S23" s="150">
        <v>176</v>
      </c>
      <c r="T23" s="150">
        <v>291</v>
      </c>
      <c r="U23" s="150">
        <v>89</v>
      </c>
      <c r="V23" s="150">
        <v>247</v>
      </c>
      <c r="W23" s="150">
        <v>306</v>
      </c>
      <c r="X23" s="150">
        <v>89</v>
      </c>
      <c r="Y23" s="150">
        <v>147</v>
      </c>
      <c r="Z23" s="150">
        <v>182</v>
      </c>
      <c r="AA23" s="150">
        <v>285</v>
      </c>
      <c r="AB23" s="150">
        <v>305</v>
      </c>
      <c r="AC23" s="150">
        <v>325</v>
      </c>
      <c r="AD23" s="150">
        <v>259</v>
      </c>
      <c r="AE23" s="299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  <c r="BI23" s="156"/>
      <c r="BJ23" s="156"/>
      <c r="BK23" s="156"/>
      <c r="BL23" s="156"/>
      <c r="BM23" s="156"/>
      <c r="BN23" s="156"/>
      <c r="BO23" s="156"/>
      <c r="BP23" s="156"/>
      <c r="BQ23" s="156"/>
      <c r="BR23" s="156"/>
      <c r="BS23" s="156"/>
      <c r="BT23" s="156"/>
      <c r="BU23" s="156"/>
      <c r="BV23" s="156"/>
      <c r="BW23" s="156"/>
      <c r="BX23" s="156"/>
      <c r="BY23" s="156"/>
      <c r="BZ23" s="156"/>
      <c r="CA23" s="156"/>
      <c r="CB23" s="156"/>
      <c r="CC23" s="156"/>
      <c r="CD23" s="156"/>
      <c r="CE23" s="156"/>
      <c r="CF23" s="156"/>
      <c r="CG23" s="156"/>
      <c r="CH23" s="156"/>
      <c r="CI23" s="156"/>
      <c r="CJ23" s="156"/>
      <c r="CK23" s="156"/>
      <c r="CL23" s="156"/>
      <c r="CM23" s="156"/>
      <c r="CN23" s="156"/>
      <c r="CO23" s="156"/>
      <c r="CP23" s="156"/>
      <c r="CQ23" s="156"/>
      <c r="CR23" s="156"/>
      <c r="CS23" s="156"/>
      <c r="CT23" s="156"/>
      <c r="CU23" s="156"/>
      <c r="CV23" s="156"/>
      <c r="CW23" s="156"/>
      <c r="CX23" s="156"/>
      <c r="CY23" s="156"/>
      <c r="CZ23" s="156"/>
      <c r="DA23" s="156"/>
      <c r="DB23" s="156"/>
      <c r="DC23" s="156"/>
      <c r="DD23" s="156"/>
      <c r="DE23" s="156"/>
      <c r="DF23" s="156"/>
      <c r="DG23" s="156"/>
      <c r="DH23" s="156"/>
      <c r="DI23" s="156"/>
      <c r="DJ23" s="156"/>
      <c r="DK23" s="156"/>
      <c r="DL23" s="156"/>
      <c r="DM23" s="156"/>
      <c r="DN23" s="156"/>
      <c r="DO23" s="156"/>
      <c r="DP23" s="156"/>
      <c r="DQ23" s="156"/>
      <c r="DR23" s="156"/>
      <c r="DS23" s="156"/>
      <c r="DT23" s="156"/>
      <c r="DU23" s="156"/>
      <c r="DV23" s="156"/>
      <c r="DW23" s="156"/>
      <c r="DX23" s="156"/>
      <c r="DY23" s="156"/>
      <c r="DZ23" s="156"/>
      <c r="EA23" s="156"/>
      <c r="EB23" s="156"/>
      <c r="EC23" s="156"/>
      <c r="ED23" s="156"/>
      <c r="EE23" s="156"/>
      <c r="EF23" s="156"/>
      <c r="EG23" s="156"/>
      <c r="EH23" s="156"/>
      <c r="EI23" s="156"/>
      <c r="EJ23" s="156"/>
      <c r="EK23" s="156"/>
      <c r="EL23" s="156"/>
      <c r="EM23" s="156"/>
      <c r="EN23" s="156"/>
      <c r="EO23" s="156"/>
      <c r="EP23" s="156"/>
      <c r="EQ23" s="156"/>
      <c r="ER23" s="156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FF23" s="156"/>
      <c r="FG23" s="156"/>
      <c r="FH23" s="156"/>
      <c r="FI23" s="156"/>
      <c r="FJ23" s="156"/>
      <c r="FK23" s="156"/>
      <c r="FL23" s="156"/>
      <c r="FM23" s="156"/>
      <c r="FN23" s="156"/>
      <c r="FO23" s="156"/>
      <c r="FP23" s="156"/>
      <c r="FQ23" s="156"/>
      <c r="FR23" s="156"/>
      <c r="FS23" s="156"/>
      <c r="FT23" s="156"/>
      <c r="FU23" s="156"/>
      <c r="FV23" s="156"/>
      <c r="FW23" s="156"/>
      <c r="FX23" s="156"/>
      <c r="FY23" s="156"/>
      <c r="FZ23" s="156"/>
      <c r="GA23" s="156"/>
      <c r="GB23" s="156"/>
      <c r="GC23" s="156"/>
      <c r="GD23" s="156"/>
      <c r="GE23" s="156"/>
      <c r="GF23" s="156"/>
      <c r="GG23" s="156"/>
      <c r="GH23" s="156"/>
      <c r="GI23" s="156"/>
      <c r="GJ23" s="156"/>
      <c r="GK23" s="156"/>
      <c r="GL23" s="156"/>
      <c r="GM23" s="156"/>
      <c r="GN23" s="156"/>
      <c r="GO23" s="156"/>
      <c r="GP23" s="156"/>
      <c r="GQ23" s="156"/>
      <c r="GR23" s="156"/>
      <c r="GS23" s="156"/>
      <c r="GT23" s="156"/>
      <c r="GU23" s="156"/>
      <c r="GV23" s="156"/>
      <c r="GW23" s="156"/>
      <c r="GX23" s="156"/>
      <c r="GY23" s="156"/>
      <c r="GZ23" s="156"/>
      <c r="HA23" s="156"/>
      <c r="HB23" s="156"/>
      <c r="HC23" s="156"/>
      <c r="HD23" s="156"/>
      <c r="HE23" s="156"/>
      <c r="HF23" s="156"/>
      <c r="HG23" s="156"/>
      <c r="HH23" s="156"/>
      <c r="HI23" s="156"/>
      <c r="HJ23" s="156"/>
      <c r="HK23" s="156"/>
      <c r="HL23" s="156"/>
      <c r="HM23" s="156"/>
      <c r="HN23" s="156"/>
      <c r="HO23" s="156"/>
      <c r="HP23" s="156"/>
      <c r="HQ23" s="156"/>
      <c r="HR23" s="156"/>
      <c r="HS23" s="156"/>
      <c r="HT23" s="156"/>
      <c r="HU23" s="156"/>
      <c r="HV23" s="156"/>
      <c r="HW23" s="156"/>
      <c r="HX23" s="156"/>
      <c r="HY23" s="156"/>
      <c r="HZ23" s="156"/>
      <c r="IA23" s="156"/>
      <c r="IB23" s="156"/>
      <c r="IC23" s="156"/>
      <c r="ID23" s="156"/>
      <c r="IE23" s="156"/>
      <c r="IF23" s="156"/>
      <c r="IG23" s="156"/>
      <c r="IH23" s="156"/>
      <c r="II23" s="156"/>
      <c r="IJ23" s="156"/>
      <c r="IK23" s="156"/>
      <c r="IL23" s="156"/>
      <c r="IM23" s="156"/>
      <c r="IN23" s="156"/>
      <c r="IO23" s="156"/>
      <c r="IP23" s="156"/>
      <c r="IQ23" s="156"/>
      <c r="IR23" s="156"/>
      <c r="IS23" s="156"/>
      <c r="IT23" s="156"/>
      <c r="IU23" s="156"/>
      <c r="IV23" s="156"/>
      <c r="IW23" s="156"/>
      <c r="IX23" s="156"/>
      <c r="IY23" s="156"/>
      <c r="IZ23" s="156"/>
      <c r="JA23" s="156"/>
      <c r="JB23" s="156"/>
      <c r="JC23" s="156"/>
      <c r="JD23" s="156"/>
      <c r="JE23" s="156"/>
      <c r="JF23" s="156"/>
      <c r="JG23" s="156"/>
      <c r="JH23" s="156"/>
      <c r="JI23" s="156"/>
      <c r="JJ23" s="156"/>
      <c r="JK23" s="156"/>
      <c r="JL23" s="156"/>
      <c r="JM23" s="156"/>
      <c r="JN23" s="156"/>
      <c r="JO23" s="156"/>
      <c r="JP23" s="156"/>
      <c r="JQ23" s="156"/>
      <c r="JR23" s="156"/>
      <c r="JS23" s="156"/>
      <c r="JT23" s="156"/>
      <c r="JU23" s="156"/>
      <c r="JV23" s="156"/>
      <c r="JW23" s="156"/>
      <c r="JX23" s="156"/>
      <c r="JY23" s="156"/>
      <c r="JZ23" s="156"/>
      <c r="KA23" s="156"/>
      <c r="KB23" s="156"/>
      <c r="KC23" s="156"/>
      <c r="KD23" s="156"/>
      <c r="KE23" s="156"/>
      <c r="KF23" s="156"/>
      <c r="KG23" s="156"/>
      <c r="KH23" s="156"/>
      <c r="KI23" s="156"/>
      <c r="KJ23" s="156"/>
      <c r="KK23" s="156"/>
      <c r="KL23" s="156"/>
      <c r="KM23" s="156"/>
      <c r="KN23" s="156"/>
      <c r="KO23" s="156"/>
      <c r="KP23" s="156"/>
      <c r="KQ23" s="156"/>
      <c r="KR23" s="156"/>
      <c r="KS23" s="156"/>
      <c r="KT23" s="156"/>
      <c r="KU23" s="156"/>
      <c r="KV23" s="156"/>
      <c r="KW23" s="156"/>
      <c r="KX23" s="156"/>
      <c r="KY23" s="156"/>
      <c r="KZ23" s="156"/>
      <c r="LA23" s="156"/>
      <c r="LB23" s="156"/>
      <c r="LC23" s="156"/>
      <c r="LD23" s="156"/>
      <c r="LE23" s="156"/>
      <c r="LF23" s="156"/>
      <c r="LG23" s="156"/>
      <c r="LH23" s="156"/>
      <c r="LI23" s="156"/>
      <c r="LJ23" s="156"/>
      <c r="LK23" s="156"/>
      <c r="LL23" s="156"/>
      <c r="LM23" s="156"/>
      <c r="LN23" s="156"/>
      <c r="LO23" s="156"/>
      <c r="LP23" s="156"/>
      <c r="LQ23" s="156"/>
      <c r="LR23" s="156"/>
      <c r="LS23" s="156"/>
      <c r="LT23" s="156"/>
      <c r="LU23" s="156"/>
      <c r="LV23" s="156"/>
      <c r="LW23" s="156"/>
      <c r="LX23" s="156"/>
      <c r="LY23" s="156"/>
      <c r="LZ23" s="156"/>
      <c r="MA23" s="156"/>
      <c r="MB23" s="156"/>
      <c r="MC23" s="156"/>
      <c r="MD23" s="156"/>
      <c r="ME23" s="156"/>
      <c r="MF23" s="156"/>
      <c r="MG23" s="156"/>
      <c r="MH23" s="156"/>
      <c r="MI23" s="156"/>
      <c r="MJ23" s="156"/>
      <c r="MK23" s="156"/>
      <c r="ML23" s="156"/>
      <c r="MM23" s="156"/>
      <c r="MN23" s="156"/>
      <c r="MO23" s="156"/>
      <c r="MP23" s="156"/>
      <c r="MQ23" s="156"/>
      <c r="MR23" s="156"/>
      <c r="MS23" s="156"/>
      <c r="MT23" s="156"/>
      <c r="MU23" s="156"/>
      <c r="MV23" s="156"/>
      <c r="MW23" s="156"/>
      <c r="MX23" s="156"/>
      <c r="MY23" s="156"/>
      <c r="MZ23" s="156"/>
      <c r="NA23" s="156"/>
      <c r="NB23" s="156"/>
      <c r="NC23" s="156"/>
      <c r="ND23" s="156"/>
      <c r="NE23" s="156"/>
      <c r="NF23" s="156"/>
      <c r="NG23" s="156"/>
      <c r="NH23" s="156"/>
      <c r="NI23" s="156"/>
      <c r="NJ23" s="156"/>
      <c r="NK23" s="156"/>
      <c r="NL23" s="156"/>
      <c r="NM23" s="156"/>
      <c r="NN23" s="156"/>
      <c r="NO23" s="156"/>
      <c r="NP23" s="156"/>
      <c r="NQ23" s="156"/>
      <c r="NR23" s="156"/>
      <c r="NS23" s="156"/>
      <c r="NT23" s="156"/>
      <c r="NU23" s="156"/>
      <c r="NV23" s="156"/>
      <c r="NW23" s="156"/>
      <c r="NX23" s="156"/>
      <c r="NY23" s="156"/>
      <c r="NZ23" s="156"/>
      <c r="OA23" s="156"/>
      <c r="OB23" s="156"/>
      <c r="OC23" s="156"/>
      <c r="OD23" s="156"/>
      <c r="OE23" s="156"/>
      <c r="OF23" s="156"/>
      <c r="OG23" s="156"/>
      <c r="OH23" s="156"/>
      <c r="OI23" s="156"/>
      <c r="OJ23" s="156"/>
      <c r="OK23" s="156"/>
      <c r="OL23" s="156"/>
      <c r="OM23" s="156"/>
      <c r="ON23" s="156"/>
      <c r="OO23" s="156"/>
      <c r="OP23" s="156"/>
      <c r="OQ23" s="156"/>
      <c r="OR23" s="156"/>
      <c r="OS23" s="156"/>
      <c r="OT23" s="156"/>
      <c r="OU23" s="156"/>
      <c r="OV23" s="156"/>
      <c r="OW23" s="156"/>
      <c r="OX23" s="156"/>
      <c r="OY23" s="156"/>
      <c r="OZ23" s="156"/>
      <c r="PA23" s="156"/>
      <c r="PB23" s="156"/>
      <c r="PC23" s="156"/>
      <c r="PD23" s="156"/>
      <c r="PE23" s="156"/>
      <c r="PF23" s="156"/>
      <c r="PG23" s="156"/>
      <c r="PH23" s="156"/>
      <c r="PI23" s="156"/>
      <c r="PJ23" s="156"/>
      <c r="PK23" s="156"/>
      <c r="PL23" s="156"/>
      <c r="PM23" s="156"/>
      <c r="PN23" s="156"/>
      <c r="PO23" s="156"/>
      <c r="PP23" s="156"/>
      <c r="PQ23" s="156"/>
      <c r="PR23" s="156"/>
      <c r="PS23" s="156"/>
      <c r="PT23" s="156"/>
      <c r="PU23" s="156"/>
      <c r="PV23" s="156"/>
      <c r="PW23" s="156"/>
      <c r="PX23" s="156"/>
      <c r="PY23" s="156"/>
      <c r="PZ23" s="156"/>
      <c r="QA23" s="156"/>
      <c r="QB23" s="156"/>
      <c r="QC23" s="156"/>
      <c r="QD23" s="156"/>
      <c r="QE23" s="156"/>
      <c r="QF23" s="156"/>
      <c r="QG23" s="156"/>
      <c r="QH23" s="156"/>
      <c r="QI23" s="156"/>
      <c r="QJ23" s="156"/>
      <c r="QK23" s="156"/>
      <c r="QL23" s="156"/>
      <c r="QM23" s="156"/>
      <c r="QN23" s="156"/>
      <c r="QO23" s="156"/>
      <c r="QP23" s="156"/>
      <c r="QQ23" s="156"/>
      <c r="QR23" s="156"/>
      <c r="QS23" s="156"/>
      <c r="QT23" s="156"/>
      <c r="QU23" s="156"/>
      <c r="QV23" s="156"/>
      <c r="QW23" s="156"/>
      <c r="QX23" s="156"/>
      <c r="QY23" s="156"/>
      <c r="QZ23" s="156"/>
      <c r="RA23" s="156"/>
      <c r="RB23" s="156"/>
      <c r="RC23" s="156"/>
      <c r="RD23" s="156"/>
      <c r="RE23" s="156"/>
      <c r="RF23" s="156"/>
      <c r="RG23" s="156"/>
      <c r="RH23" s="156"/>
      <c r="RI23" s="156"/>
      <c r="RJ23" s="156"/>
      <c r="RK23" s="156"/>
      <c r="RL23" s="156"/>
      <c r="RM23" s="156"/>
      <c r="RN23" s="156"/>
      <c r="RO23" s="156"/>
      <c r="RP23" s="156"/>
      <c r="RQ23" s="156"/>
      <c r="RR23" s="156"/>
      <c r="RS23" s="156"/>
      <c r="RT23" s="156"/>
      <c r="RU23" s="156"/>
      <c r="RV23" s="156"/>
      <c r="RW23" s="156"/>
      <c r="RX23" s="156"/>
      <c r="RY23" s="156"/>
      <c r="RZ23" s="156"/>
      <c r="SA23" s="156"/>
      <c r="SB23" s="156"/>
      <c r="SC23" s="156"/>
      <c r="SD23" s="156"/>
      <c r="SE23" s="156"/>
      <c r="SF23" s="156"/>
      <c r="SG23" s="156"/>
      <c r="SH23" s="156"/>
      <c r="SI23" s="156"/>
      <c r="SJ23" s="156"/>
      <c r="SK23" s="156"/>
      <c r="SL23" s="156"/>
      <c r="SM23" s="156"/>
      <c r="SN23" s="156"/>
      <c r="SO23" s="156"/>
      <c r="SP23" s="156"/>
      <c r="SQ23" s="156"/>
      <c r="SR23" s="156"/>
      <c r="SS23" s="156"/>
      <c r="ST23" s="156"/>
      <c r="SU23" s="156"/>
      <c r="SV23" s="156"/>
      <c r="SW23" s="156"/>
      <c r="SX23" s="156"/>
      <c r="SY23" s="156"/>
      <c r="SZ23" s="156"/>
      <c r="TA23" s="156"/>
      <c r="TB23" s="156"/>
      <c r="TC23" s="156"/>
      <c r="TD23" s="156"/>
      <c r="TE23" s="156"/>
      <c r="TF23" s="156"/>
      <c r="TG23" s="156"/>
      <c r="TH23" s="156"/>
      <c r="TI23" s="156"/>
      <c r="TJ23" s="156"/>
      <c r="TK23" s="156"/>
      <c r="TL23" s="156"/>
      <c r="TM23" s="156"/>
      <c r="TN23" s="156"/>
      <c r="TO23" s="156"/>
      <c r="TP23" s="156"/>
      <c r="TQ23" s="156"/>
      <c r="TR23" s="156"/>
      <c r="TS23" s="156"/>
      <c r="TT23" s="156"/>
      <c r="TU23" s="156"/>
      <c r="TV23" s="156"/>
      <c r="TW23" s="156"/>
      <c r="TX23" s="156"/>
      <c r="TY23" s="156"/>
      <c r="TZ23" s="156"/>
      <c r="UA23" s="156"/>
      <c r="UB23" s="156"/>
      <c r="UC23" s="156"/>
      <c r="UD23" s="156"/>
      <c r="UE23" s="156"/>
      <c r="UF23" s="156"/>
      <c r="UG23" s="156"/>
      <c r="UH23" s="156"/>
      <c r="UI23" s="156"/>
      <c r="UJ23" s="156"/>
      <c r="UK23" s="156"/>
      <c r="UL23" s="156"/>
      <c r="UM23" s="156"/>
      <c r="UN23" s="156"/>
      <c r="UO23" s="156"/>
      <c r="UP23" s="156"/>
      <c r="UQ23" s="156"/>
      <c r="UR23" s="156"/>
      <c r="US23" s="156"/>
      <c r="UT23" s="156"/>
      <c r="UU23" s="156"/>
      <c r="UV23" s="156"/>
      <c r="UW23" s="156"/>
      <c r="UX23" s="156"/>
      <c r="UY23" s="156"/>
      <c r="UZ23" s="156"/>
      <c r="VA23" s="156"/>
      <c r="VB23" s="156"/>
      <c r="VC23" s="156"/>
      <c r="VD23" s="156"/>
      <c r="VE23" s="156"/>
      <c r="VF23" s="156"/>
      <c r="VG23" s="156"/>
      <c r="VH23" s="156"/>
      <c r="VI23" s="156"/>
      <c r="VJ23" s="156"/>
      <c r="VK23" s="156"/>
      <c r="VL23" s="156"/>
      <c r="VM23" s="156"/>
      <c r="VN23" s="156"/>
      <c r="VO23" s="156"/>
      <c r="VP23" s="156"/>
      <c r="VQ23" s="156"/>
      <c r="VR23" s="156"/>
      <c r="VS23" s="156"/>
      <c r="VT23" s="156"/>
      <c r="VU23" s="156"/>
      <c r="VV23" s="156"/>
      <c r="VW23" s="156"/>
      <c r="VX23" s="156"/>
      <c r="VY23" s="156"/>
      <c r="VZ23" s="156"/>
      <c r="WA23" s="156"/>
      <c r="WB23" s="156"/>
      <c r="WC23" s="156"/>
      <c r="WD23" s="156"/>
      <c r="WE23" s="156"/>
      <c r="WF23" s="156"/>
      <c r="WG23" s="156"/>
      <c r="WH23" s="156"/>
      <c r="WI23" s="156"/>
      <c r="WJ23" s="156"/>
      <c r="WK23" s="156"/>
      <c r="WL23" s="156"/>
      <c r="WM23" s="156"/>
      <c r="WN23" s="156"/>
      <c r="WO23" s="156"/>
      <c r="WP23" s="156"/>
      <c r="WQ23" s="156"/>
      <c r="WR23" s="156"/>
      <c r="WS23" s="156"/>
      <c r="WT23" s="156"/>
      <c r="WU23" s="156"/>
      <c r="WV23" s="156"/>
      <c r="WW23" s="156"/>
      <c r="WX23" s="156"/>
      <c r="WY23" s="156"/>
      <c r="WZ23" s="156"/>
      <c r="XA23" s="156"/>
      <c r="XB23" s="156"/>
      <c r="XC23" s="156"/>
      <c r="XD23" s="156"/>
      <c r="XE23" s="156"/>
      <c r="XF23" s="156"/>
      <c r="XG23" s="156"/>
      <c r="XH23" s="156"/>
      <c r="XI23" s="156"/>
      <c r="XJ23" s="156"/>
      <c r="XK23" s="156"/>
      <c r="XL23" s="156"/>
      <c r="XM23" s="156"/>
      <c r="XN23" s="156"/>
      <c r="XO23" s="156"/>
      <c r="XP23" s="156"/>
      <c r="XQ23" s="156"/>
      <c r="XR23" s="156"/>
      <c r="XS23" s="156"/>
      <c r="XT23" s="156"/>
      <c r="XU23" s="156"/>
      <c r="XV23" s="156"/>
      <c r="XW23" s="156"/>
      <c r="XX23" s="156"/>
      <c r="XY23" s="156"/>
      <c r="XZ23" s="156"/>
      <c r="YA23" s="156"/>
      <c r="YB23" s="156"/>
      <c r="YC23" s="156"/>
      <c r="YD23" s="156"/>
      <c r="YE23" s="156"/>
      <c r="YF23" s="156"/>
      <c r="YG23" s="156"/>
      <c r="YH23" s="156"/>
      <c r="YI23" s="156"/>
      <c r="YJ23" s="156"/>
      <c r="YK23" s="156"/>
      <c r="YL23" s="156"/>
      <c r="YM23" s="156"/>
      <c r="YN23" s="156"/>
      <c r="YO23" s="156"/>
      <c r="YP23" s="156"/>
      <c r="YQ23" s="156"/>
      <c r="YR23" s="156"/>
      <c r="YS23" s="156"/>
      <c r="YT23" s="156"/>
      <c r="YU23" s="156"/>
      <c r="YV23" s="156"/>
      <c r="YW23" s="156"/>
      <c r="YX23" s="156"/>
      <c r="YY23" s="156"/>
      <c r="YZ23" s="156"/>
      <c r="ZA23" s="156"/>
      <c r="ZB23" s="156"/>
      <c r="ZC23" s="156"/>
      <c r="ZD23" s="156"/>
      <c r="ZE23" s="156"/>
      <c r="ZF23" s="156"/>
      <c r="ZG23" s="156"/>
      <c r="ZH23" s="156"/>
      <c r="ZI23" s="156"/>
      <c r="ZJ23" s="156"/>
      <c r="ZK23" s="156"/>
      <c r="ZL23" s="156"/>
      <c r="ZM23" s="156"/>
      <c r="ZN23" s="156"/>
      <c r="ZO23" s="156"/>
      <c r="ZP23" s="156"/>
      <c r="ZQ23" s="156"/>
      <c r="ZR23" s="156"/>
      <c r="ZS23" s="156"/>
      <c r="ZT23" s="156"/>
      <c r="ZU23" s="156"/>
      <c r="ZV23" s="156"/>
      <c r="ZW23" s="156"/>
      <c r="ZX23" s="156"/>
      <c r="ZY23" s="156"/>
      <c r="ZZ23" s="156"/>
      <c r="AAA23" s="156"/>
      <c r="AAB23" s="156"/>
      <c r="AAC23" s="156"/>
      <c r="AAD23" s="156"/>
      <c r="AAE23" s="156"/>
      <c r="AAF23" s="156"/>
      <c r="AAG23" s="156"/>
      <c r="AAH23" s="156"/>
      <c r="AAI23" s="156"/>
      <c r="AAJ23" s="156"/>
      <c r="AAK23" s="156"/>
      <c r="AAL23" s="156"/>
      <c r="AAM23" s="156"/>
      <c r="AAN23" s="156"/>
      <c r="AAO23" s="156"/>
      <c r="AAP23" s="156"/>
      <c r="AAQ23" s="156"/>
      <c r="AAR23" s="156"/>
      <c r="AAS23" s="156"/>
      <c r="AAT23" s="156"/>
      <c r="AAU23" s="156"/>
      <c r="AAV23" s="156"/>
      <c r="AAW23" s="156"/>
      <c r="AAX23" s="156"/>
      <c r="AAY23" s="156"/>
      <c r="AAZ23" s="156"/>
      <c r="ABA23" s="156"/>
      <c r="ABB23" s="156"/>
      <c r="ABC23" s="156"/>
      <c r="ABD23" s="156"/>
      <c r="ABE23" s="156"/>
      <c r="ABF23" s="156"/>
      <c r="ABG23" s="156"/>
      <c r="ABH23" s="156"/>
      <c r="ABI23" s="156"/>
      <c r="ABJ23" s="156"/>
      <c r="ABK23" s="156"/>
      <c r="ABL23" s="156"/>
      <c r="ABM23" s="156"/>
      <c r="ABN23" s="156"/>
      <c r="ABO23" s="156"/>
      <c r="ABP23" s="156"/>
      <c r="ABQ23" s="156"/>
      <c r="ABR23" s="156"/>
      <c r="ABS23" s="156"/>
      <c r="ABT23" s="156"/>
      <c r="ABU23" s="156"/>
      <c r="ABV23" s="156"/>
      <c r="ABW23" s="156"/>
      <c r="ABX23" s="156"/>
      <c r="ABY23" s="156"/>
      <c r="ABZ23" s="156"/>
      <c r="ACA23" s="156"/>
      <c r="ACB23" s="156"/>
      <c r="ACC23" s="156"/>
      <c r="ACD23" s="156"/>
      <c r="ACE23" s="156"/>
      <c r="ACF23" s="156"/>
      <c r="ACG23" s="156"/>
      <c r="ACH23" s="156"/>
      <c r="ACI23" s="156"/>
      <c r="ACJ23" s="156"/>
      <c r="ACK23" s="156"/>
      <c r="ACL23" s="156"/>
      <c r="ACM23" s="156"/>
      <c r="ACN23" s="156"/>
      <c r="ACO23" s="156"/>
      <c r="ACP23" s="156"/>
      <c r="ACQ23" s="156"/>
      <c r="ACR23" s="156"/>
      <c r="ACS23" s="156"/>
      <c r="ACT23" s="156"/>
      <c r="ACU23" s="156"/>
      <c r="ACV23" s="156"/>
      <c r="ACW23" s="156"/>
      <c r="ACX23" s="156"/>
      <c r="ACY23" s="156"/>
      <c r="ACZ23" s="156"/>
      <c r="ADA23" s="156"/>
      <c r="ADB23" s="156"/>
      <c r="ADC23" s="156"/>
      <c r="ADD23" s="156"/>
      <c r="ADE23" s="156"/>
      <c r="ADF23" s="156"/>
      <c r="ADG23" s="156"/>
      <c r="ADH23" s="156"/>
      <c r="ADI23" s="156"/>
      <c r="ADJ23" s="156"/>
      <c r="ADK23" s="156"/>
      <c r="ADL23" s="156"/>
      <c r="ADM23" s="156"/>
      <c r="ADN23" s="156"/>
      <c r="ADO23" s="156"/>
      <c r="ADP23" s="156"/>
      <c r="ADQ23" s="156"/>
      <c r="ADR23" s="156"/>
      <c r="ADS23" s="156"/>
      <c r="ADT23" s="156"/>
      <c r="ADU23" s="156"/>
      <c r="ADV23" s="156"/>
      <c r="ADW23" s="156"/>
      <c r="ADX23" s="156"/>
      <c r="ADY23" s="156"/>
      <c r="ADZ23" s="156"/>
      <c r="AEA23" s="156"/>
      <c r="AEB23" s="156"/>
      <c r="AEC23" s="156"/>
      <c r="AED23" s="156"/>
      <c r="AEE23" s="156"/>
      <c r="AEF23" s="156"/>
      <c r="AEG23" s="156"/>
      <c r="AEH23" s="156"/>
      <c r="AEI23" s="156"/>
      <c r="AEJ23" s="156"/>
      <c r="AEK23" s="156"/>
      <c r="AEL23" s="156"/>
      <c r="AEM23" s="156"/>
      <c r="AEN23" s="156"/>
      <c r="AEO23" s="156"/>
      <c r="AEP23" s="156"/>
      <c r="AEQ23" s="156"/>
      <c r="AER23" s="156"/>
      <c r="AES23" s="156"/>
      <c r="AET23" s="156"/>
      <c r="AEU23" s="156"/>
      <c r="AEV23" s="156"/>
      <c r="AEW23" s="156"/>
      <c r="AEX23" s="156"/>
      <c r="AEY23" s="156"/>
      <c r="AEZ23" s="156"/>
      <c r="AFA23" s="156"/>
      <c r="AFB23" s="156"/>
      <c r="AFC23" s="156"/>
      <c r="AFD23" s="156"/>
      <c r="AFE23" s="156"/>
      <c r="AFF23" s="156"/>
      <c r="AFG23" s="156"/>
      <c r="AFH23" s="156"/>
      <c r="AFI23" s="156"/>
      <c r="AFJ23" s="156"/>
      <c r="AFK23" s="156"/>
      <c r="AFL23" s="156"/>
      <c r="AFM23" s="156"/>
      <c r="AFN23" s="156"/>
      <c r="AFO23" s="156"/>
      <c r="AFP23" s="156"/>
      <c r="AFQ23" s="156"/>
      <c r="AFR23" s="156"/>
      <c r="AFS23" s="156"/>
      <c r="AFT23" s="156"/>
      <c r="AFU23" s="156"/>
      <c r="AFV23" s="156"/>
      <c r="AFW23" s="156"/>
      <c r="AFX23" s="156"/>
      <c r="AFY23" s="156"/>
      <c r="AFZ23" s="156"/>
      <c r="AGA23" s="156"/>
      <c r="AGB23" s="156"/>
      <c r="AGC23" s="156"/>
      <c r="AGD23" s="156"/>
      <c r="AGE23" s="156"/>
      <c r="AGF23" s="156"/>
      <c r="AGG23" s="156"/>
      <c r="AGH23" s="156"/>
      <c r="AGI23" s="156"/>
      <c r="AGJ23" s="156"/>
      <c r="AGK23" s="156"/>
      <c r="AGL23" s="156"/>
      <c r="AGM23" s="156"/>
      <c r="AGN23" s="156"/>
      <c r="AGO23" s="156"/>
      <c r="AGP23" s="156"/>
      <c r="AGQ23" s="156"/>
      <c r="AGR23" s="156"/>
      <c r="AGS23" s="156"/>
      <c r="AGT23" s="156"/>
      <c r="AGU23" s="156"/>
      <c r="AGV23" s="156"/>
      <c r="AGW23" s="156"/>
      <c r="AGX23" s="156"/>
      <c r="AGY23" s="156"/>
      <c r="AGZ23" s="156"/>
      <c r="AHA23" s="156"/>
      <c r="AHB23" s="156"/>
      <c r="AHC23" s="156"/>
      <c r="AHD23" s="156"/>
      <c r="AHE23" s="156"/>
      <c r="AHF23" s="156"/>
      <c r="AHG23" s="156"/>
      <c r="AHH23" s="156"/>
      <c r="AHI23" s="156"/>
      <c r="AHJ23" s="156"/>
      <c r="AHK23" s="156"/>
      <c r="AHL23" s="156"/>
      <c r="AHM23" s="156"/>
      <c r="AHN23" s="156"/>
      <c r="AHO23" s="156"/>
      <c r="AHP23" s="156"/>
      <c r="AHQ23" s="156"/>
      <c r="AHR23" s="156"/>
      <c r="AHS23" s="156"/>
      <c r="AHT23" s="156"/>
      <c r="AHU23" s="156"/>
      <c r="AHV23" s="156"/>
      <c r="AHW23" s="156"/>
      <c r="AHX23" s="156"/>
      <c r="AHY23" s="156"/>
      <c r="AHZ23" s="156"/>
      <c r="AIA23" s="156"/>
      <c r="AIB23" s="156"/>
      <c r="AIC23" s="156"/>
      <c r="AID23" s="156"/>
      <c r="AIE23" s="156"/>
      <c r="AIF23" s="156"/>
      <c r="AIG23" s="156"/>
      <c r="AIH23" s="156"/>
      <c r="AII23" s="156"/>
      <c r="AIJ23" s="156"/>
      <c r="AIK23" s="156"/>
      <c r="AIL23" s="156"/>
      <c r="AIM23" s="156"/>
      <c r="AIN23" s="156"/>
      <c r="AIO23" s="156"/>
      <c r="AIP23" s="156"/>
      <c r="AIQ23" s="156"/>
      <c r="AIR23" s="156"/>
      <c r="AIS23" s="156"/>
      <c r="AIT23" s="156"/>
      <c r="AIU23" s="156"/>
      <c r="AIV23" s="156"/>
      <c r="AIW23" s="156"/>
      <c r="AIX23" s="156"/>
      <c r="AIY23" s="156"/>
      <c r="AIZ23" s="156"/>
      <c r="AJA23" s="156"/>
      <c r="AJB23" s="156"/>
      <c r="AJC23" s="156"/>
      <c r="AJD23" s="156"/>
      <c r="AJE23" s="156"/>
      <c r="AJF23" s="156"/>
      <c r="AJG23" s="156"/>
      <c r="AJH23" s="156"/>
      <c r="AJI23" s="156"/>
      <c r="AJJ23" s="156"/>
      <c r="AJK23" s="156"/>
      <c r="AJL23" s="156"/>
      <c r="AJM23" s="156"/>
      <c r="AJN23" s="156"/>
      <c r="AJO23" s="156"/>
      <c r="AJP23" s="156"/>
      <c r="AJQ23" s="156"/>
      <c r="AJR23" s="156"/>
      <c r="AJS23" s="156"/>
      <c r="AJT23" s="156"/>
      <c r="AJU23" s="156"/>
      <c r="AJV23" s="156"/>
      <c r="AJW23" s="156"/>
      <c r="AJX23" s="156"/>
      <c r="AJY23" s="156"/>
      <c r="AJZ23" s="156"/>
      <c r="AKA23" s="156"/>
      <c r="AKB23" s="156"/>
      <c r="AKC23" s="156"/>
      <c r="AKD23" s="156"/>
      <c r="AKE23" s="156"/>
      <c r="AKF23" s="156"/>
      <c r="AKG23" s="156"/>
      <c r="AKH23" s="156"/>
      <c r="AKI23" s="156"/>
      <c r="AKJ23" s="156"/>
      <c r="AKK23" s="156"/>
      <c r="AKL23" s="156"/>
      <c r="AKM23" s="156"/>
      <c r="AKN23" s="156"/>
      <c r="AKO23" s="156"/>
      <c r="AKP23" s="156"/>
      <c r="AKQ23" s="156"/>
      <c r="AKR23" s="156"/>
      <c r="AKS23" s="156"/>
      <c r="AKT23" s="156"/>
      <c r="AKU23" s="156"/>
      <c r="AKV23" s="156"/>
      <c r="AKW23" s="156"/>
      <c r="AKX23" s="156"/>
      <c r="AKY23" s="156"/>
      <c r="AKZ23" s="156"/>
      <c r="ALA23" s="156"/>
      <c r="ALB23" s="156"/>
      <c r="ALC23" s="156"/>
      <c r="ALD23" s="156"/>
      <c r="ALE23" s="156"/>
      <c r="ALF23" s="156"/>
      <c r="ALG23" s="156"/>
      <c r="ALH23" s="156"/>
      <c r="ALI23" s="156"/>
      <c r="ALJ23" s="156"/>
      <c r="ALK23" s="156"/>
      <c r="ALL23" s="156"/>
      <c r="ALM23" s="156"/>
      <c r="ALN23" s="156"/>
      <c r="ALO23" s="156"/>
      <c r="ALP23" s="156"/>
      <c r="ALQ23" s="156"/>
      <c r="ALR23" s="156"/>
      <c r="ALS23" s="156"/>
      <c r="ALT23" s="156"/>
      <c r="ALU23" s="156"/>
      <c r="ALV23" s="156"/>
      <c r="ALW23" s="156"/>
      <c r="ALX23" s="156"/>
      <c r="ALY23" s="156"/>
      <c r="ALZ23" s="156"/>
      <c r="AMA23" s="156"/>
      <c r="AMB23" s="156"/>
      <c r="AMC23" s="156"/>
      <c r="AMD23" s="156"/>
      <c r="AME23" s="156"/>
      <c r="AMF23" s="156"/>
      <c r="AMG23" s="156"/>
      <c r="AMH23" s="156"/>
      <c r="AMI23" s="156"/>
      <c r="AMJ23" s="156"/>
      <c r="AMK23" s="156"/>
      <c r="AML23" s="156"/>
      <c r="AMM23" s="156"/>
      <c r="AMN23" s="156"/>
      <c r="AMO23" s="156"/>
      <c r="AMP23" s="156"/>
    </row>
    <row r="24" spans="1:1030" s="31" customFormat="1" ht="15">
      <c r="A24" s="141" t="s">
        <v>71</v>
      </c>
      <c r="B24" s="151" t="s">
        <v>71</v>
      </c>
      <c r="C24" s="151" t="s">
        <v>71</v>
      </c>
      <c r="D24" s="151" t="s">
        <v>71</v>
      </c>
      <c r="E24" s="151" t="s">
        <v>71</v>
      </c>
      <c r="F24" s="151" t="s">
        <v>71</v>
      </c>
      <c r="G24" s="151" t="s">
        <v>71</v>
      </c>
      <c r="H24" s="151" t="s">
        <v>71</v>
      </c>
      <c r="I24" s="152" t="s">
        <v>71</v>
      </c>
      <c r="J24" s="152" t="s">
        <v>71</v>
      </c>
      <c r="K24" s="152" t="s">
        <v>71</v>
      </c>
      <c r="L24" s="152" t="s">
        <v>71</v>
      </c>
      <c r="M24" s="152" t="s">
        <v>71</v>
      </c>
      <c r="N24" s="151" t="s">
        <v>71</v>
      </c>
      <c r="O24" s="151" t="s">
        <v>71</v>
      </c>
      <c r="P24" s="151" t="s">
        <v>71</v>
      </c>
      <c r="Q24" s="151" t="s">
        <v>71</v>
      </c>
      <c r="R24" s="151" t="s">
        <v>71</v>
      </c>
      <c r="S24" s="151" t="s">
        <v>71</v>
      </c>
      <c r="T24" s="151" t="s">
        <v>71</v>
      </c>
      <c r="U24" s="151" t="s">
        <v>71</v>
      </c>
      <c r="V24" s="151" t="s">
        <v>71</v>
      </c>
      <c r="W24" s="151" t="s">
        <v>71</v>
      </c>
      <c r="X24" s="151" t="s">
        <v>71</v>
      </c>
      <c r="Y24" s="151" t="s">
        <v>71</v>
      </c>
      <c r="Z24" s="151" t="s">
        <v>71</v>
      </c>
      <c r="AA24" s="151" t="s">
        <v>71</v>
      </c>
      <c r="AB24" s="151" t="s">
        <v>71</v>
      </c>
      <c r="AC24" s="151" t="s">
        <v>71</v>
      </c>
      <c r="AD24" s="151" t="s">
        <v>71</v>
      </c>
      <c r="AE24" s="151" t="s">
        <v>71</v>
      </c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  <c r="DY24" s="168"/>
      <c r="DZ24" s="168"/>
      <c r="EA24" s="168"/>
      <c r="EB24" s="168"/>
      <c r="EC24" s="168"/>
      <c r="ED24" s="168"/>
      <c r="EE24" s="168"/>
      <c r="EF24" s="168"/>
      <c r="EG24" s="168"/>
      <c r="EH24" s="168"/>
      <c r="EI24" s="168"/>
      <c r="EJ24" s="168"/>
      <c r="EK24" s="168"/>
      <c r="EL24" s="168"/>
      <c r="EM24" s="168"/>
      <c r="EN24" s="168"/>
      <c r="EO24" s="168"/>
      <c r="EP24" s="168"/>
      <c r="EQ24" s="168"/>
      <c r="ER24" s="168"/>
      <c r="ES24" s="168"/>
      <c r="ET24" s="168"/>
      <c r="EU24" s="168"/>
      <c r="EV24" s="168"/>
      <c r="EW24" s="168"/>
      <c r="EX24" s="168"/>
      <c r="EY24" s="168"/>
      <c r="EZ24" s="168"/>
      <c r="FA24" s="168"/>
      <c r="FB24" s="168"/>
      <c r="FC24" s="168"/>
      <c r="FD24" s="168"/>
      <c r="FE24" s="168"/>
      <c r="FF24" s="168"/>
      <c r="FG24" s="168"/>
      <c r="FH24" s="168"/>
      <c r="FI24" s="168"/>
      <c r="FJ24" s="168"/>
      <c r="FK24" s="168"/>
      <c r="FL24" s="168"/>
      <c r="FM24" s="168"/>
      <c r="FN24" s="168"/>
      <c r="FO24" s="168"/>
      <c r="FP24" s="168"/>
      <c r="FQ24" s="168"/>
      <c r="FR24" s="168"/>
      <c r="FS24" s="168"/>
      <c r="FT24" s="168"/>
      <c r="FU24" s="168"/>
      <c r="FV24" s="168"/>
      <c r="FW24" s="168"/>
      <c r="FX24" s="168"/>
      <c r="FY24" s="168"/>
      <c r="FZ24" s="168"/>
      <c r="GA24" s="168"/>
      <c r="GB24" s="168"/>
      <c r="GC24" s="168"/>
      <c r="GD24" s="168"/>
      <c r="GE24" s="168"/>
      <c r="GF24" s="168"/>
      <c r="GG24" s="168"/>
      <c r="GH24" s="168"/>
      <c r="GI24" s="168"/>
      <c r="GJ24" s="168"/>
      <c r="GK24" s="168"/>
      <c r="GL24" s="168"/>
      <c r="GM24" s="168"/>
      <c r="GN24" s="168"/>
      <c r="GO24" s="168"/>
      <c r="GP24" s="168"/>
      <c r="GQ24" s="168"/>
      <c r="GR24" s="168"/>
      <c r="GS24" s="168"/>
      <c r="GT24" s="168"/>
      <c r="GU24" s="168"/>
      <c r="GV24" s="168"/>
      <c r="GW24" s="168"/>
      <c r="GX24" s="168"/>
      <c r="GY24" s="168"/>
      <c r="GZ24" s="168"/>
      <c r="HA24" s="168"/>
      <c r="HB24" s="168"/>
      <c r="HC24" s="168"/>
      <c r="HD24" s="168"/>
      <c r="HE24" s="168"/>
      <c r="HF24" s="168"/>
      <c r="HG24" s="168"/>
      <c r="HH24" s="168"/>
      <c r="HI24" s="168"/>
      <c r="HJ24" s="168"/>
      <c r="HK24" s="168"/>
      <c r="HL24" s="168"/>
      <c r="HM24" s="168"/>
      <c r="HN24" s="168"/>
      <c r="HO24" s="168"/>
      <c r="HP24" s="168"/>
      <c r="HQ24" s="168"/>
      <c r="HR24" s="168"/>
      <c r="HS24" s="168"/>
      <c r="HT24" s="168"/>
      <c r="HU24" s="168"/>
      <c r="HV24" s="168"/>
      <c r="HW24" s="168"/>
      <c r="HX24" s="168"/>
      <c r="HY24" s="168"/>
      <c r="HZ24" s="168"/>
      <c r="IA24" s="168"/>
      <c r="IB24" s="168"/>
      <c r="IC24" s="168"/>
      <c r="ID24" s="168"/>
      <c r="IE24" s="168"/>
      <c r="IF24" s="168"/>
      <c r="IG24" s="168"/>
      <c r="IH24" s="168"/>
      <c r="II24" s="168"/>
      <c r="IJ24" s="168"/>
      <c r="IK24" s="168"/>
      <c r="IL24" s="168"/>
      <c r="IM24" s="168"/>
      <c r="IN24" s="168"/>
      <c r="IO24" s="168"/>
      <c r="IP24" s="168"/>
      <c r="IQ24" s="168"/>
      <c r="IR24" s="168"/>
      <c r="IS24" s="168"/>
      <c r="IT24" s="168"/>
      <c r="IU24" s="168"/>
      <c r="IV24" s="168"/>
      <c r="IW24" s="168"/>
      <c r="IX24" s="168"/>
      <c r="IY24" s="168"/>
      <c r="IZ24" s="168"/>
      <c r="JA24" s="168"/>
      <c r="JB24" s="168"/>
      <c r="JC24" s="168"/>
      <c r="JD24" s="168"/>
      <c r="JE24" s="168"/>
      <c r="JF24" s="168"/>
      <c r="JG24" s="168"/>
      <c r="JH24" s="168"/>
      <c r="JI24" s="168"/>
      <c r="JJ24" s="168"/>
      <c r="JK24" s="168"/>
      <c r="JL24" s="168"/>
      <c r="JM24" s="168"/>
      <c r="JN24" s="168"/>
      <c r="JO24" s="168"/>
      <c r="JP24" s="168"/>
      <c r="JQ24" s="168"/>
      <c r="JR24" s="168"/>
      <c r="JS24" s="168"/>
      <c r="JT24" s="168"/>
      <c r="JU24" s="168"/>
      <c r="JV24" s="168"/>
      <c r="JW24" s="168"/>
      <c r="JX24" s="168"/>
      <c r="JY24" s="168"/>
      <c r="JZ24" s="168"/>
      <c r="KA24" s="168"/>
      <c r="KB24" s="168"/>
      <c r="KC24" s="168"/>
      <c r="KD24" s="168"/>
      <c r="KE24" s="168"/>
      <c r="KF24" s="168"/>
      <c r="KG24" s="168"/>
      <c r="KH24" s="168"/>
      <c r="KI24" s="168"/>
      <c r="KJ24" s="168"/>
      <c r="KK24" s="168"/>
      <c r="KL24" s="168"/>
      <c r="KM24" s="168"/>
      <c r="KN24" s="168"/>
      <c r="KO24" s="168"/>
      <c r="KP24" s="168"/>
      <c r="KQ24" s="168"/>
      <c r="KR24" s="168"/>
      <c r="KS24" s="168"/>
      <c r="KT24" s="168"/>
      <c r="KU24" s="168"/>
      <c r="KV24" s="168"/>
      <c r="KW24" s="168"/>
      <c r="KX24" s="168"/>
      <c r="KY24" s="168"/>
      <c r="KZ24" s="168"/>
      <c r="LA24" s="168"/>
      <c r="LB24" s="168"/>
      <c r="LC24" s="168"/>
      <c r="LD24" s="168"/>
      <c r="LE24" s="168"/>
      <c r="LF24" s="168"/>
      <c r="LG24" s="168"/>
      <c r="LH24" s="168"/>
      <c r="LI24" s="168"/>
      <c r="LJ24" s="168"/>
      <c r="LK24" s="168"/>
      <c r="LL24" s="168"/>
      <c r="LM24" s="168"/>
      <c r="LN24" s="168"/>
      <c r="LO24" s="168"/>
      <c r="LP24" s="168"/>
      <c r="LQ24" s="168"/>
      <c r="LR24" s="168"/>
      <c r="LS24" s="168"/>
      <c r="LT24" s="168"/>
      <c r="LU24" s="168"/>
      <c r="LV24" s="168"/>
      <c r="LW24" s="168"/>
      <c r="LX24" s="168"/>
      <c r="LY24" s="168"/>
      <c r="LZ24" s="168"/>
      <c r="MA24" s="168"/>
      <c r="MB24" s="168"/>
      <c r="MC24" s="168"/>
      <c r="MD24" s="168"/>
      <c r="ME24" s="168"/>
      <c r="MF24" s="168"/>
      <c r="MG24" s="168"/>
      <c r="MH24" s="168"/>
      <c r="MI24" s="168"/>
      <c r="MJ24" s="168"/>
      <c r="MK24" s="168"/>
      <c r="ML24" s="168"/>
      <c r="MM24" s="168"/>
      <c r="MN24" s="168"/>
      <c r="MO24" s="168"/>
      <c r="MP24" s="168"/>
      <c r="MQ24" s="168"/>
      <c r="MR24" s="168"/>
      <c r="MS24" s="168"/>
      <c r="MT24" s="168"/>
      <c r="MU24" s="168"/>
      <c r="MV24" s="168"/>
      <c r="MW24" s="168"/>
      <c r="MX24" s="168"/>
      <c r="MY24" s="168"/>
      <c r="MZ24" s="168"/>
      <c r="NA24" s="168"/>
      <c r="NB24" s="168"/>
      <c r="NC24" s="168"/>
      <c r="ND24" s="168"/>
      <c r="NE24" s="168"/>
      <c r="NF24" s="168"/>
      <c r="NG24" s="168"/>
      <c r="NH24" s="168"/>
      <c r="NI24" s="168"/>
      <c r="NJ24" s="168"/>
      <c r="NK24" s="168"/>
      <c r="NL24" s="168"/>
      <c r="NM24" s="168"/>
      <c r="NN24" s="168"/>
      <c r="NO24" s="168"/>
      <c r="NP24" s="168"/>
      <c r="NQ24" s="168"/>
      <c r="NR24" s="168"/>
      <c r="NS24" s="168"/>
      <c r="NT24" s="168"/>
      <c r="NU24" s="168"/>
      <c r="NV24" s="168"/>
      <c r="NW24" s="168"/>
      <c r="NX24" s="168"/>
      <c r="NY24" s="168"/>
      <c r="NZ24" s="168"/>
      <c r="OA24" s="168"/>
      <c r="OB24" s="168"/>
      <c r="OC24" s="168"/>
      <c r="OD24" s="168"/>
      <c r="OE24" s="168"/>
      <c r="OF24" s="168"/>
      <c r="OG24" s="168"/>
      <c r="OH24" s="168"/>
      <c r="OI24" s="168"/>
      <c r="OJ24" s="168"/>
      <c r="OK24" s="168"/>
      <c r="OL24" s="168"/>
      <c r="OM24" s="168"/>
      <c r="ON24" s="168"/>
      <c r="OO24" s="168"/>
      <c r="OP24" s="168"/>
      <c r="OQ24" s="168"/>
      <c r="OR24" s="168"/>
      <c r="OS24" s="168"/>
      <c r="OT24" s="168"/>
      <c r="OU24" s="168"/>
      <c r="OV24" s="168"/>
      <c r="OW24" s="168"/>
      <c r="OX24" s="168"/>
      <c r="OY24" s="168"/>
      <c r="OZ24" s="168"/>
      <c r="PA24" s="168"/>
      <c r="PB24" s="168"/>
      <c r="PC24" s="168"/>
      <c r="PD24" s="168"/>
      <c r="PE24" s="168"/>
      <c r="PF24" s="168"/>
      <c r="PG24" s="168"/>
      <c r="PH24" s="168"/>
      <c r="PI24" s="168"/>
      <c r="PJ24" s="168"/>
      <c r="PK24" s="168"/>
      <c r="PL24" s="168"/>
      <c r="PM24" s="168"/>
      <c r="PN24" s="168"/>
      <c r="PO24" s="168"/>
      <c r="PP24" s="168"/>
      <c r="PQ24" s="168"/>
      <c r="PR24" s="168"/>
      <c r="PS24" s="168"/>
      <c r="PT24" s="168"/>
      <c r="PU24" s="168"/>
      <c r="PV24" s="168"/>
      <c r="PW24" s="168"/>
      <c r="PX24" s="168"/>
      <c r="PY24" s="168"/>
      <c r="PZ24" s="168"/>
      <c r="QA24" s="168"/>
      <c r="QB24" s="168"/>
      <c r="QC24" s="168"/>
      <c r="QD24" s="168"/>
      <c r="QE24" s="168"/>
      <c r="QF24" s="168"/>
      <c r="QG24" s="168"/>
      <c r="QH24" s="168"/>
      <c r="QI24" s="168"/>
      <c r="QJ24" s="168"/>
      <c r="QK24" s="168"/>
      <c r="QL24" s="168"/>
      <c r="QM24" s="168"/>
      <c r="QN24" s="168"/>
      <c r="QO24" s="168"/>
      <c r="QP24" s="168"/>
      <c r="QQ24" s="168"/>
      <c r="QR24" s="168"/>
      <c r="QS24" s="168"/>
      <c r="QT24" s="168"/>
      <c r="QU24" s="168"/>
      <c r="QV24" s="168"/>
      <c r="QW24" s="168"/>
      <c r="QX24" s="168"/>
      <c r="QY24" s="168"/>
      <c r="QZ24" s="168"/>
      <c r="RA24" s="168"/>
      <c r="RB24" s="168"/>
      <c r="RC24" s="168"/>
      <c r="RD24" s="168"/>
      <c r="RE24" s="168"/>
      <c r="RF24" s="168"/>
      <c r="RG24" s="168"/>
      <c r="RH24" s="168"/>
      <c r="RI24" s="168"/>
      <c r="RJ24" s="168"/>
      <c r="RK24" s="168"/>
      <c r="RL24" s="168"/>
      <c r="RM24" s="168"/>
      <c r="RN24" s="168"/>
      <c r="RO24" s="168"/>
      <c r="RP24" s="168"/>
      <c r="RQ24" s="168"/>
      <c r="RR24" s="168"/>
      <c r="RS24" s="168"/>
      <c r="RT24" s="168"/>
      <c r="RU24" s="168"/>
      <c r="RV24" s="168"/>
      <c r="RW24" s="168"/>
      <c r="RX24" s="168"/>
      <c r="RY24" s="168"/>
      <c r="RZ24" s="168"/>
      <c r="SA24" s="168"/>
      <c r="SB24" s="168"/>
      <c r="SC24" s="168"/>
      <c r="SD24" s="168"/>
      <c r="SE24" s="168"/>
      <c r="SF24" s="168"/>
      <c r="SG24" s="168"/>
      <c r="SH24" s="168"/>
      <c r="SI24" s="168"/>
      <c r="SJ24" s="168"/>
      <c r="SK24" s="168"/>
      <c r="SL24" s="168"/>
      <c r="SM24" s="168"/>
      <c r="SN24" s="168"/>
      <c r="SO24" s="168"/>
      <c r="SP24" s="168"/>
      <c r="SQ24" s="168"/>
      <c r="SR24" s="168"/>
      <c r="SS24" s="168"/>
      <c r="ST24" s="168"/>
      <c r="SU24" s="168"/>
      <c r="SV24" s="168"/>
      <c r="SW24" s="168"/>
      <c r="SX24" s="168"/>
      <c r="SY24" s="168"/>
      <c r="SZ24" s="168"/>
      <c r="TA24" s="168"/>
      <c r="TB24" s="168"/>
      <c r="TC24" s="168"/>
      <c r="TD24" s="168"/>
      <c r="TE24" s="168"/>
      <c r="TF24" s="168"/>
      <c r="TG24" s="168"/>
      <c r="TH24" s="168"/>
      <c r="TI24" s="168"/>
      <c r="TJ24" s="168"/>
      <c r="TK24" s="168"/>
      <c r="TL24" s="168"/>
      <c r="TM24" s="168"/>
      <c r="TN24" s="168"/>
      <c r="TO24" s="168"/>
      <c r="TP24" s="168"/>
      <c r="TQ24" s="168"/>
      <c r="TR24" s="168"/>
      <c r="TS24" s="168"/>
      <c r="TT24" s="168"/>
      <c r="TU24" s="168"/>
      <c r="TV24" s="168"/>
      <c r="TW24" s="168"/>
      <c r="TX24" s="168"/>
      <c r="TY24" s="168"/>
      <c r="TZ24" s="168"/>
      <c r="UA24" s="168"/>
      <c r="UB24" s="168"/>
      <c r="UC24" s="168"/>
      <c r="UD24" s="168"/>
      <c r="UE24" s="168"/>
      <c r="UF24" s="168"/>
      <c r="UG24" s="168"/>
      <c r="UH24" s="168"/>
      <c r="UI24" s="168"/>
      <c r="UJ24" s="168"/>
      <c r="UK24" s="168"/>
      <c r="UL24" s="168"/>
      <c r="UM24" s="168"/>
      <c r="UN24" s="168"/>
      <c r="UO24" s="168"/>
      <c r="UP24" s="168"/>
      <c r="UQ24" s="168"/>
      <c r="UR24" s="168"/>
      <c r="US24" s="168"/>
      <c r="UT24" s="168"/>
      <c r="UU24" s="168"/>
      <c r="UV24" s="168"/>
      <c r="UW24" s="168"/>
      <c r="UX24" s="168"/>
      <c r="UY24" s="168"/>
      <c r="UZ24" s="168"/>
      <c r="VA24" s="168"/>
      <c r="VB24" s="168"/>
      <c r="VC24" s="168"/>
      <c r="VD24" s="168"/>
      <c r="VE24" s="168"/>
      <c r="VF24" s="168"/>
      <c r="VG24" s="168"/>
      <c r="VH24" s="168"/>
      <c r="VI24" s="168"/>
      <c r="VJ24" s="168"/>
      <c r="VK24" s="168"/>
      <c r="VL24" s="168"/>
      <c r="VM24" s="168"/>
      <c r="VN24" s="168"/>
      <c r="VO24" s="168"/>
      <c r="VP24" s="168"/>
      <c r="VQ24" s="168"/>
      <c r="VR24" s="168"/>
      <c r="VS24" s="168"/>
      <c r="VT24" s="168"/>
      <c r="VU24" s="168"/>
      <c r="VV24" s="168"/>
      <c r="VW24" s="168"/>
      <c r="VX24" s="168"/>
      <c r="VY24" s="168"/>
      <c r="VZ24" s="168"/>
      <c r="WA24" s="168"/>
      <c r="WB24" s="168"/>
      <c r="WC24" s="168"/>
      <c r="WD24" s="168"/>
      <c r="WE24" s="168"/>
      <c r="WF24" s="168"/>
      <c r="WG24" s="168"/>
      <c r="WH24" s="168"/>
      <c r="WI24" s="168"/>
      <c r="WJ24" s="168"/>
      <c r="WK24" s="168"/>
      <c r="WL24" s="168"/>
      <c r="WM24" s="168"/>
      <c r="WN24" s="168"/>
      <c r="WO24" s="168"/>
      <c r="WP24" s="168"/>
      <c r="WQ24" s="168"/>
      <c r="WR24" s="168"/>
      <c r="WS24" s="168"/>
      <c r="WT24" s="168"/>
      <c r="WU24" s="168"/>
      <c r="WV24" s="168"/>
      <c r="WW24" s="168"/>
      <c r="WX24" s="168"/>
      <c r="WY24" s="168"/>
      <c r="WZ24" s="168"/>
      <c r="XA24" s="168"/>
      <c r="XB24" s="168"/>
      <c r="XC24" s="168"/>
      <c r="XD24" s="168"/>
      <c r="XE24" s="168"/>
      <c r="XF24" s="168"/>
      <c r="XG24" s="168"/>
      <c r="XH24" s="168"/>
      <c r="XI24" s="168"/>
      <c r="XJ24" s="168"/>
      <c r="XK24" s="168"/>
      <c r="XL24" s="168"/>
      <c r="XM24" s="168"/>
      <c r="XN24" s="168"/>
      <c r="XO24" s="168"/>
      <c r="XP24" s="168"/>
      <c r="XQ24" s="168"/>
      <c r="XR24" s="168"/>
      <c r="XS24" s="168"/>
      <c r="XT24" s="168"/>
      <c r="XU24" s="168"/>
      <c r="XV24" s="168"/>
      <c r="XW24" s="168"/>
      <c r="XX24" s="168"/>
      <c r="XY24" s="168"/>
      <c r="XZ24" s="168"/>
      <c r="YA24" s="168"/>
      <c r="YB24" s="168"/>
      <c r="YC24" s="168"/>
      <c r="YD24" s="168"/>
      <c r="YE24" s="168"/>
      <c r="YF24" s="168"/>
      <c r="YG24" s="168"/>
      <c r="YH24" s="168"/>
      <c r="YI24" s="168"/>
      <c r="YJ24" s="168"/>
      <c r="YK24" s="168"/>
      <c r="YL24" s="168"/>
      <c r="YM24" s="168"/>
      <c r="YN24" s="168"/>
      <c r="YO24" s="168"/>
      <c r="YP24" s="168"/>
      <c r="YQ24" s="168"/>
      <c r="YR24" s="168"/>
      <c r="YS24" s="168"/>
      <c r="YT24" s="168"/>
      <c r="YU24" s="168"/>
      <c r="YV24" s="168"/>
      <c r="YW24" s="168"/>
      <c r="YX24" s="168"/>
      <c r="YY24" s="168"/>
      <c r="YZ24" s="168"/>
      <c r="ZA24" s="168"/>
      <c r="ZB24" s="168"/>
      <c r="ZC24" s="168"/>
      <c r="ZD24" s="168"/>
      <c r="ZE24" s="168"/>
      <c r="ZF24" s="168"/>
      <c r="ZG24" s="168"/>
      <c r="ZH24" s="168"/>
      <c r="ZI24" s="168"/>
      <c r="ZJ24" s="168"/>
      <c r="ZK24" s="168"/>
      <c r="ZL24" s="168"/>
      <c r="ZM24" s="168"/>
      <c r="ZN24" s="168"/>
      <c r="ZO24" s="168"/>
      <c r="ZP24" s="168"/>
      <c r="ZQ24" s="168"/>
      <c r="ZR24" s="168"/>
      <c r="ZS24" s="168"/>
      <c r="ZT24" s="168"/>
      <c r="ZU24" s="168"/>
      <c r="ZV24" s="168"/>
      <c r="ZW24" s="168"/>
      <c r="ZX24" s="168"/>
      <c r="ZY24" s="168"/>
      <c r="ZZ24" s="168"/>
      <c r="AAA24" s="168"/>
      <c r="AAB24" s="168"/>
      <c r="AAC24" s="168"/>
      <c r="AAD24" s="168"/>
      <c r="AAE24" s="168"/>
      <c r="AAF24" s="168"/>
      <c r="AAG24" s="168"/>
      <c r="AAH24" s="168"/>
      <c r="AAI24" s="168"/>
      <c r="AAJ24" s="168"/>
      <c r="AAK24" s="168"/>
      <c r="AAL24" s="168"/>
      <c r="AAM24" s="168"/>
      <c r="AAN24" s="168"/>
      <c r="AAO24" s="168"/>
      <c r="AAP24" s="168"/>
      <c r="AAQ24" s="168"/>
      <c r="AAR24" s="168"/>
      <c r="AAS24" s="168"/>
      <c r="AAT24" s="168"/>
      <c r="AAU24" s="168"/>
      <c r="AAV24" s="168"/>
      <c r="AAW24" s="168"/>
      <c r="AAX24" s="168"/>
      <c r="AAY24" s="168"/>
      <c r="AAZ24" s="168"/>
      <c r="ABA24" s="168"/>
      <c r="ABB24" s="168"/>
      <c r="ABC24" s="168"/>
      <c r="ABD24" s="168"/>
      <c r="ABE24" s="168"/>
      <c r="ABF24" s="168"/>
      <c r="ABG24" s="168"/>
      <c r="ABH24" s="168"/>
      <c r="ABI24" s="168"/>
      <c r="ABJ24" s="168"/>
      <c r="ABK24" s="168"/>
      <c r="ABL24" s="168"/>
      <c r="ABM24" s="168"/>
      <c r="ABN24" s="168"/>
      <c r="ABO24" s="168"/>
      <c r="ABP24" s="168"/>
      <c r="ABQ24" s="168"/>
      <c r="ABR24" s="168"/>
      <c r="ABS24" s="168"/>
      <c r="ABT24" s="168"/>
      <c r="ABU24" s="168"/>
      <c r="ABV24" s="168"/>
      <c r="ABW24" s="168"/>
      <c r="ABX24" s="168"/>
      <c r="ABY24" s="168"/>
      <c r="ABZ24" s="168"/>
      <c r="ACA24" s="168"/>
      <c r="ACB24" s="168"/>
      <c r="ACC24" s="168"/>
      <c r="ACD24" s="168"/>
      <c r="ACE24" s="168"/>
      <c r="ACF24" s="168"/>
      <c r="ACG24" s="168"/>
      <c r="ACH24" s="168"/>
      <c r="ACI24" s="168"/>
      <c r="ACJ24" s="168"/>
      <c r="ACK24" s="168"/>
      <c r="ACL24" s="168"/>
      <c r="ACM24" s="168"/>
      <c r="ACN24" s="168"/>
      <c r="ACO24" s="168"/>
      <c r="ACP24" s="168"/>
      <c r="ACQ24" s="168"/>
      <c r="ACR24" s="168"/>
      <c r="ACS24" s="168"/>
      <c r="ACT24" s="168"/>
      <c r="ACU24" s="168"/>
      <c r="ACV24" s="168"/>
      <c r="ACW24" s="168"/>
      <c r="ACX24" s="168"/>
      <c r="ACY24" s="168"/>
      <c r="ACZ24" s="168"/>
      <c r="ADA24" s="168"/>
      <c r="ADB24" s="168"/>
      <c r="ADC24" s="168"/>
      <c r="ADD24" s="168"/>
      <c r="ADE24" s="168"/>
      <c r="ADF24" s="168"/>
      <c r="ADG24" s="168"/>
      <c r="ADH24" s="168"/>
      <c r="ADI24" s="168"/>
      <c r="ADJ24" s="168"/>
      <c r="ADK24" s="168"/>
      <c r="ADL24" s="168"/>
      <c r="ADM24" s="168"/>
      <c r="ADN24" s="168"/>
      <c r="ADO24" s="168"/>
      <c r="ADP24" s="168"/>
      <c r="ADQ24" s="168"/>
      <c r="ADR24" s="168"/>
      <c r="ADS24" s="168"/>
      <c r="ADT24" s="168"/>
      <c r="ADU24" s="168"/>
      <c r="ADV24" s="168"/>
      <c r="ADW24" s="168"/>
      <c r="ADX24" s="168"/>
      <c r="ADY24" s="168"/>
      <c r="ADZ24" s="168"/>
      <c r="AEA24" s="168"/>
      <c r="AEB24" s="168"/>
      <c r="AEC24" s="168"/>
      <c r="AED24" s="168"/>
      <c r="AEE24" s="168"/>
      <c r="AEF24" s="168"/>
      <c r="AEG24" s="168"/>
      <c r="AEH24" s="168"/>
      <c r="AEI24" s="168"/>
      <c r="AEJ24" s="168"/>
      <c r="AEK24" s="168"/>
      <c r="AEL24" s="168"/>
      <c r="AEM24" s="168"/>
      <c r="AEN24" s="168"/>
      <c r="AEO24" s="168"/>
      <c r="AEP24" s="168"/>
      <c r="AEQ24" s="168"/>
      <c r="AER24" s="168"/>
      <c r="AES24" s="168"/>
      <c r="AET24" s="168"/>
      <c r="AEU24" s="168"/>
      <c r="AEV24" s="168"/>
      <c r="AEW24" s="168"/>
      <c r="AEX24" s="168"/>
      <c r="AEY24" s="168"/>
      <c r="AEZ24" s="168"/>
      <c r="AFA24" s="168"/>
      <c r="AFB24" s="168"/>
      <c r="AFC24" s="168"/>
      <c r="AFD24" s="168"/>
      <c r="AFE24" s="168"/>
      <c r="AFF24" s="168"/>
      <c r="AFG24" s="168"/>
      <c r="AFH24" s="168"/>
      <c r="AFI24" s="168"/>
      <c r="AFJ24" s="168"/>
      <c r="AFK24" s="168"/>
      <c r="AFL24" s="168"/>
      <c r="AFM24" s="168"/>
      <c r="AFN24" s="168"/>
      <c r="AFO24" s="168"/>
      <c r="AFP24" s="168"/>
      <c r="AFQ24" s="168"/>
      <c r="AFR24" s="168"/>
      <c r="AFS24" s="168"/>
      <c r="AFT24" s="168"/>
      <c r="AFU24" s="168"/>
      <c r="AFV24" s="168"/>
      <c r="AFW24" s="168"/>
      <c r="AFX24" s="168"/>
      <c r="AFY24" s="168"/>
      <c r="AFZ24" s="168"/>
      <c r="AGA24" s="168"/>
      <c r="AGB24" s="168"/>
      <c r="AGC24" s="168"/>
      <c r="AGD24" s="168"/>
      <c r="AGE24" s="168"/>
      <c r="AGF24" s="168"/>
      <c r="AGG24" s="168"/>
      <c r="AGH24" s="168"/>
      <c r="AGI24" s="168"/>
      <c r="AGJ24" s="168"/>
      <c r="AGK24" s="168"/>
      <c r="AGL24" s="168"/>
      <c r="AGM24" s="168"/>
      <c r="AGN24" s="168"/>
      <c r="AGO24" s="168"/>
      <c r="AGP24" s="168"/>
      <c r="AGQ24" s="168"/>
      <c r="AGR24" s="168"/>
      <c r="AGS24" s="168"/>
      <c r="AGT24" s="168"/>
      <c r="AGU24" s="168"/>
      <c r="AGV24" s="168"/>
      <c r="AGW24" s="168"/>
      <c r="AGX24" s="168"/>
      <c r="AGY24" s="168"/>
      <c r="AGZ24" s="168"/>
      <c r="AHA24" s="168"/>
      <c r="AHB24" s="168"/>
      <c r="AHC24" s="168"/>
      <c r="AHD24" s="168"/>
      <c r="AHE24" s="168"/>
      <c r="AHF24" s="168"/>
      <c r="AHG24" s="168"/>
      <c r="AHH24" s="168"/>
      <c r="AHI24" s="168"/>
      <c r="AHJ24" s="168"/>
      <c r="AHK24" s="168"/>
      <c r="AHL24" s="168"/>
      <c r="AHM24" s="168"/>
      <c r="AHN24" s="168"/>
      <c r="AHO24" s="168"/>
      <c r="AHP24" s="168"/>
      <c r="AHQ24" s="168"/>
      <c r="AHR24" s="168"/>
      <c r="AHS24" s="168"/>
      <c r="AHT24" s="168"/>
      <c r="AHU24" s="168"/>
      <c r="AHV24" s="168"/>
      <c r="AHW24" s="168"/>
      <c r="AHX24" s="168"/>
      <c r="AHY24" s="168"/>
      <c r="AHZ24" s="168"/>
      <c r="AIA24" s="168"/>
      <c r="AIB24" s="168"/>
      <c r="AIC24" s="168"/>
      <c r="AID24" s="168"/>
      <c r="AIE24" s="168"/>
      <c r="AIF24" s="168"/>
      <c r="AIG24" s="168"/>
      <c r="AIH24" s="168"/>
      <c r="AII24" s="168"/>
      <c r="AIJ24" s="168"/>
      <c r="AIK24" s="168"/>
      <c r="AIL24" s="168"/>
      <c r="AIM24" s="168"/>
      <c r="AIN24" s="168"/>
      <c r="AIO24" s="168"/>
      <c r="AIP24" s="168"/>
      <c r="AIQ24" s="168"/>
      <c r="AIR24" s="168"/>
      <c r="AIS24" s="168"/>
      <c r="AIT24" s="168"/>
      <c r="AIU24" s="168"/>
      <c r="AIV24" s="168"/>
      <c r="AIW24" s="168"/>
      <c r="AIX24" s="168"/>
      <c r="AIY24" s="168"/>
      <c r="AIZ24" s="168"/>
      <c r="AJA24" s="168"/>
      <c r="AJB24" s="168"/>
      <c r="AJC24" s="168"/>
      <c r="AJD24" s="168"/>
      <c r="AJE24" s="168"/>
      <c r="AJF24" s="168"/>
      <c r="AJG24" s="168"/>
      <c r="AJH24" s="168"/>
      <c r="AJI24" s="168"/>
      <c r="AJJ24" s="168"/>
      <c r="AJK24" s="168"/>
      <c r="AJL24" s="168"/>
      <c r="AJM24" s="168"/>
      <c r="AJN24" s="168"/>
      <c r="AJO24" s="168"/>
      <c r="AJP24" s="168"/>
      <c r="AJQ24" s="168"/>
      <c r="AJR24" s="168"/>
      <c r="AJS24" s="168"/>
      <c r="AJT24" s="168"/>
      <c r="AJU24" s="168"/>
      <c r="AJV24" s="168"/>
      <c r="AJW24" s="168"/>
      <c r="AJX24" s="168"/>
      <c r="AJY24" s="168"/>
      <c r="AJZ24" s="168"/>
      <c r="AKA24" s="168"/>
      <c r="AKB24" s="168"/>
      <c r="AKC24" s="168"/>
      <c r="AKD24" s="168"/>
      <c r="AKE24" s="168"/>
      <c r="AKF24" s="168"/>
      <c r="AKG24" s="168"/>
      <c r="AKH24" s="168"/>
      <c r="AKI24" s="168"/>
      <c r="AKJ24" s="168"/>
      <c r="AKK24" s="168"/>
      <c r="AKL24" s="168"/>
      <c r="AKM24" s="168"/>
      <c r="AKN24" s="168"/>
      <c r="AKO24" s="168"/>
      <c r="AKP24" s="168"/>
      <c r="AKQ24" s="168"/>
      <c r="AKR24" s="168"/>
      <c r="AKS24" s="168"/>
      <c r="AKT24" s="168"/>
      <c r="AKU24" s="168"/>
      <c r="AKV24" s="168"/>
      <c r="AKW24" s="168"/>
      <c r="AKX24" s="168"/>
      <c r="AKY24" s="168"/>
      <c r="AKZ24" s="168"/>
      <c r="ALA24" s="168"/>
      <c r="ALB24" s="168"/>
      <c r="ALC24" s="168"/>
      <c r="ALD24" s="168"/>
      <c r="ALE24" s="168"/>
      <c r="ALF24" s="168"/>
      <c r="ALG24" s="168"/>
      <c r="ALH24" s="168"/>
      <c r="ALI24" s="168"/>
      <c r="ALJ24" s="168"/>
      <c r="ALK24" s="168"/>
      <c r="ALL24" s="168"/>
      <c r="ALM24" s="168"/>
      <c r="ALN24" s="168"/>
      <c r="ALO24" s="168"/>
      <c r="ALP24" s="168"/>
      <c r="ALQ24" s="168"/>
      <c r="ALR24" s="168"/>
      <c r="ALS24" s="168"/>
      <c r="ALT24" s="168"/>
      <c r="ALU24" s="168"/>
      <c r="ALV24" s="168"/>
      <c r="ALW24" s="168"/>
      <c r="ALX24" s="168"/>
      <c r="ALY24" s="168"/>
      <c r="ALZ24" s="168"/>
      <c r="AMA24" s="168"/>
      <c r="AMB24" s="168"/>
      <c r="AMC24" s="168"/>
      <c r="AMD24" s="168"/>
      <c r="AME24" s="168"/>
      <c r="AMF24" s="168"/>
      <c r="AMG24" s="168"/>
      <c r="AMH24" s="168"/>
      <c r="AMI24" s="168"/>
      <c r="AMJ24" s="168"/>
      <c r="AMK24" s="168"/>
      <c r="AML24" s="168"/>
      <c r="AMM24" s="168"/>
      <c r="AMN24" s="168"/>
      <c r="AMO24" s="168"/>
      <c r="AMP24" s="168"/>
    </row>
    <row r="25" spans="1:1030" ht="50.1" customHeight="1">
      <c r="A25" s="351">
        <v>6</v>
      </c>
      <c r="B25" s="300" t="s">
        <v>63</v>
      </c>
      <c r="C25" s="289" t="s">
        <v>45</v>
      </c>
      <c r="D25" s="302" t="s">
        <v>64</v>
      </c>
      <c r="E25" s="289" t="s">
        <v>65</v>
      </c>
      <c r="F25" s="296" t="s">
        <v>41</v>
      </c>
      <c r="G25" s="352">
        <v>0.9</v>
      </c>
      <c r="H25" s="142" t="s">
        <v>66</v>
      </c>
      <c r="I25" s="143">
        <v>12</v>
      </c>
      <c r="J25" s="144">
        <v>50</v>
      </c>
      <c r="K25" s="144">
        <v>178</v>
      </c>
      <c r="L25" s="144">
        <v>138</v>
      </c>
      <c r="M25" s="144">
        <v>146</v>
      </c>
      <c r="N25" s="145">
        <v>15</v>
      </c>
      <c r="O25" s="146">
        <v>74</v>
      </c>
      <c r="P25" s="146">
        <v>114</v>
      </c>
      <c r="Q25" s="146">
        <v>184</v>
      </c>
      <c r="R25" s="146">
        <v>47</v>
      </c>
      <c r="S25" s="146">
        <v>149</v>
      </c>
      <c r="T25" s="146">
        <v>139</v>
      </c>
      <c r="U25" s="146">
        <v>203</v>
      </c>
      <c r="V25" s="146">
        <v>17</v>
      </c>
      <c r="W25" s="146">
        <v>0</v>
      </c>
      <c r="X25" s="146">
        <v>361</v>
      </c>
      <c r="Y25" s="146">
        <v>110</v>
      </c>
      <c r="Z25" s="146">
        <v>4</v>
      </c>
      <c r="AA25" s="146">
        <v>44</v>
      </c>
      <c r="AB25" s="146">
        <v>256</v>
      </c>
      <c r="AC25" s="146">
        <v>240</v>
      </c>
      <c r="AD25" s="146">
        <v>65</v>
      </c>
      <c r="AE25" s="298">
        <v>1</v>
      </c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</row>
    <row r="26" spans="1:1030" ht="50.1" customHeight="1">
      <c r="A26" s="353"/>
      <c r="B26" s="301"/>
      <c r="C26" s="290"/>
      <c r="D26" s="303"/>
      <c r="E26" s="290"/>
      <c r="F26" s="297"/>
      <c r="G26" s="354"/>
      <c r="H26" s="142" t="s">
        <v>67</v>
      </c>
      <c r="I26" s="147">
        <v>12</v>
      </c>
      <c r="J26" s="148">
        <v>50</v>
      </c>
      <c r="K26" s="148">
        <v>178</v>
      </c>
      <c r="L26" s="148">
        <v>138</v>
      </c>
      <c r="M26" s="148">
        <v>146</v>
      </c>
      <c r="N26" s="149">
        <v>15</v>
      </c>
      <c r="O26" s="150">
        <v>74</v>
      </c>
      <c r="P26" s="150">
        <v>114</v>
      </c>
      <c r="Q26" s="150">
        <v>184</v>
      </c>
      <c r="R26" s="150">
        <v>47</v>
      </c>
      <c r="S26" s="150">
        <v>149</v>
      </c>
      <c r="T26" s="150">
        <v>139</v>
      </c>
      <c r="U26" s="150">
        <v>203</v>
      </c>
      <c r="V26" s="150">
        <v>17</v>
      </c>
      <c r="W26" s="150">
        <v>0</v>
      </c>
      <c r="X26" s="150">
        <v>361</v>
      </c>
      <c r="Y26" s="150">
        <v>110</v>
      </c>
      <c r="Z26" s="150">
        <v>4</v>
      </c>
      <c r="AA26" s="150">
        <v>44</v>
      </c>
      <c r="AB26" s="150">
        <v>256</v>
      </c>
      <c r="AC26" s="150">
        <v>240</v>
      </c>
      <c r="AD26" s="150">
        <v>65</v>
      </c>
      <c r="AE26" s="299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</row>
    <row r="27" spans="1:1030" ht="15.75" customHeight="1">
      <c r="A27"/>
      <c r="B27" t="s">
        <v>96</v>
      </c>
      <c r="C27"/>
      <c r="D27"/>
      <c r="E27"/>
      <c r="F27"/>
      <c r="G27"/>
      <c r="H27" s="169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64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</row>
    <row r="28" spans="1:1030" ht="15.75" customHeight="1">
      <c r="A28"/>
      <c r="B28"/>
      <c r="C28"/>
      <c r="D28"/>
      <c r="E28"/>
      <c r="F28"/>
      <c r="G28"/>
      <c r="H28" s="170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</row>
    <row r="29" spans="1:1030" ht="15.75" customHeight="1">
      <c r="A29"/>
      <c r="B29"/>
      <c r="C29"/>
      <c r="D29"/>
      <c r="E29"/>
      <c r="F29"/>
      <c r="G29"/>
      <c r="H29" s="170"/>
      <c r="I29" s="357" t="s">
        <v>97</v>
      </c>
      <c r="J29" s="357"/>
      <c r="K29" s="357"/>
      <c r="L29" s="35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</row>
    <row r="30" spans="1:1030" ht="15.75" customHeight="1">
      <c r="A30"/>
      <c r="B30"/>
      <c r="C30"/>
      <c r="D30"/>
      <c r="E30"/>
      <c r="F30"/>
      <c r="G30"/>
      <c r="H30" s="170"/>
      <c r="I30" s="171" t="s">
        <v>71</v>
      </c>
      <c r="J30" t="s">
        <v>98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</row>
    <row r="31" spans="1:1030" ht="39" customHeight="1">
      <c r="A31"/>
      <c r="B31"/>
      <c r="C31"/>
      <c r="D31"/>
      <c r="E31"/>
      <c r="F31"/>
      <c r="G31"/>
      <c r="H31" s="170"/>
      <c r="I31" s="172" t="s">
        <v>71</v>
      </c>
      <c r="J31" t="s">
        <v>99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</row>
    <row r="32" spans="1:1030" ht="30" customHeight="1">
      <c r="A32"/>
      <c r="B32"/>
      <c r="C32"/>
      <c r="D32"/>
      <c r="E32"/>
      <c r="F32"/>
      <c r="G32"/>
      <c r="H32" s="170"/>
      <c r="I32" s="173" t="s">
        <v>71</v>
      </c>
      <c r="J32" t="s">
        <v>100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</row>
    <row r="33" spans="1:1030" ht="30" customHeight="1">
      <c r="A33"/>
      <c r="B33"/>
      <c r="C33"/>
      <c r="D33"/>
      <c r="E33"/>
      <c r="F33"/>
      <c r="G33"/>
      <c r="H33" s="170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</row>
    <row r="34" spans="1:1030" ht="30" customHeight="1">
      <c r="A34"/>
      <c r="B34" s="358" t="s">
        <v>101</v>
      </c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9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</row>
    <row r="35" spans="1:1030" ht="30" customHeight="1">
      <c r="A35"/>
      <c r="B35" s="360" t="s">
        <v>102</v>
      </c>
      <c r="C35" s="360"/>
      <c r="D35" s="360"/>
      <c r="E35" s="360"/>
      <c r="F35" s="360"/>
      <c r="G35" s="361"/>
      <c r="H35" s="360" t="s">
        <v>103</v>
      </c>
      <c r="I35" s="360"/>
      <c r="J35" s="360"/>
      <c r="K35" s="360"/>
      <c r="L35" s="360"/>
      <c r="M35" s="361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</row>
    <row r="36" spans="1:1030" ht="30" customHeight="1">
      <c r="A36"/>
      <c r="B36" s="311" t="s">
        <v>71</v>
      </c>
      <c r="C36" s="312"/>
      <c r="D36" s="312"/>
      <c r="E36" s="312"/>
      <c r="F36" s="312"/>
      <c r="G36" s="313"/>
      <c r="H36" s="311" t="s">
        <v>71</v>
      </c>
      <c r="I36" s="312"/>
      <c r="J36" s="312"/>
      <c r="K36" s="312"/>
      <c r="L36" s="312"/>
      <c r="M36" s="31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</row>
    <row r="37" spans="1:1030" ht="30" customHeight="1">
      <c r="A37"/>
      <c r="B37" s="314"/>
      <c r="C37" s="315"/>
      <c r="D37" s="315"/>
      <c r="E37" s="315"/>
      <c r="F37" s="315"/>
      <c r="G37" s="316"/>
      <c r="H37" s="314"/>
      <c r="I37" s="315"/>
      <c r="J37" s="315"/>
      <c r="K37" s="315"/>
      <c r="L37" s="315"/>
      <c r="M37" s="316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</row>
    <row r="38" spans="1:1030" ht="35.1" customHeight="1"/>
    <row r="39" spans="1:1030" ht="8.1" customHeight="1"/>
    <row r="40" spans="1:1030" ht="35.1" customHeight="1"/>
    <row r="41" spans="1:1030" ht="35.1" customHeight="1"/>
    <row r="42" spans="1:1030" ht="8.1" customHeight="1"/>
    <row r="43" spans="1:1030" ht="35.1" customHeight="1"/>
    <row r="44" spans="1:1030" ht="43.5" customHeight="1"/>
    <row r="45" spans="1:1030" ht="8.1" customHeight="1"/>
    <row r="46" spans="1:1030" ht="35.1" customHeight="1"/>
    <row r="47" spans="1:1030" ht="35.1" customHeight="1"/>
    <row r="48" spans="1:1030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385724"/>
  </sheetPr>
  <dimension ref="A1:AMP48"/>
  <sheetViews>
    <sheetView showGridLines="0" topLeftCell="AD4" zoomScale="75" zoomScaleNormal="75" workbookViewId="0">
      <selection activeCell="AD16" sqref="AD1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14</v>
      </c>
      <c r="F2" s="220" t="s">
        <v>69</v>
      </c>
      <c r="G2" s="220"/>
      <c r="H2" s="33">
        <v>301455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25" t="s">
        <v>71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104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31</v>
      </c>
      <c r="J10" s="100">
        <v>152</v>
      </c>
      <c r="K10" s="100">
        <v>172</v>
      </c>
      <c r="L10" s="100">
        <v>105</v>
      </c>
      <c r="M10" s="100">
        <v>87</v>
      </c>
      <c r="N10" s="100">
        <v>157</v>
      </c>
      <c r="O10" s="100">
        <v>191</v>
      </c>
      <c r="P10" s="100">
        <v>116</v>
      </c>
      <c r="Q10" s="100">
        <v>137</v>
      </c>
      <c r="R10" s="100">
        <v>76</v>
      </c>
      <c r="S10" s="100">
        <v>256</v>
      </c>
      <c r="T10" s="100">
        <v>105</v>
      </c>
      <c r="U10" s="100">
        <v>110</v>
      </c>
      <c r="V10" s="100">
        <v>142</v>
      </c>
      <c r="W10" s="100">
        <v>235</v>
      </c>
      <c r="X10" s="100">
        <v>163</v>
      </c>
      <c r="Y10" s="100">
        <v>201</v>
      </c>
      <c r="Z10" s="100">
        <v>138</v>
      </c>
      <c r="AA10" s="100">
        <v>165</v>
      </c>
      <c r="AB10" s="100">
        <v>289</v>
      </c>
      <c r="AC10" s="100">
        <v>486</v>
      </c>
      <c r="AD10" s="100">
        <v>92</v>
      </c>
      <c r="AE10" s="258">
        <v>1</v>
      </c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31</v>
      </c>
      <c r="J11" s="101">
        <v>152</v>
      </c>
      <c r="K11" s="101">
        <v>172</v>
      </c>
      <c r="L11" s="101">
        <v>105</v>
      </c>
      <c r="M11" s="101">
        <v>87</v>
      </c>
      <c r="N11" s="101">
        <v>157</v>
      </c>
      <c r="O11" s="101">
        <v>191</v>
      </c>
      <c r="P11" s="101">
        <v>116</v>
      </c>
      <c r="Q11" s="101">
        <v>137</v>
      </c>
      <c r="R11" s="101">
        <v>76</v>
      </c>
      <c r="S11" s="101">
        <v>256</v>
      </c>
      <c r="T11" s="101">
        <v>105</v>
      </c>
      <c r="U11" s="101">
        <v>110</v>
      </c>
      <c r="V11" s="101">
        <v>142</v>
      </c>
      <c r="W11" s="101">
        <v>235</v>
      </c>
      <c r="X11" s="101">
        <v>163</v>
      </c>
      <c r="Y11" s="101">
        <v>201</v>
      </c>
      <c r="Z11" s="101">
        <v>138</v>
      </c>
      <c r="AA11" s="101">
        <v>165</v>
      </c>
      <c r="AB11" s="101">
        <v>289</v>
      </c>
      <c r="AC11" s="101">
        <v>486</v>
      </c>
      <c r="AD11" s="101">
        <v>92</v>
      </c>
      <c r="AE11" s="259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31</v>
      </c>
      <c r="J13" s="100">
        <v>152</v>
      </c>
      <c r="K13" s="100">
        <v>171</v>
      </c>
      <c r="L13" s="100">
        <v>105</v>
      </c>
      <c r="M13" s="100">
        <v>86</v>
      </c>
      <c r="N13" s="100">
        <v>156</v>
      </c>
      <c r="O13" s="100">
        <v>191</v>
      </c>
      <c r="P13" s="100">
        <v>116</v>
      </c>
      <c r="Q13" s="100">
        <v>137</v>
      </c>
      <c r="R13" s="100">
        <v>76</v>
      </c>
      <c r="S13" s="100">
        <v>256</v>
      </c>
      <c r="T13" s="100">
        <v>105</v>
      </c>
      <c r="U13" s="100">
        <v>110</v>
      </c>
      <c r="V13" s="100">
        <v>141</v>
      </c>
      <c r="W13" s="100">
        <v>235</v>
      </c>
      <c r="X13" s="100">
        <v>163</v>
      </c>
      <c r="Y13" s="100">
        <v>200</v>
      </c>
      <c r="Z13" s="100">
        <v>138</v>
      </c>
      <c r="AA13" s="100">
        <v>165</v>
      </c>
      <c r="AB13" s="100">
        <v>288</v>
      </c>
      <c r="AC13" s="100">
        <v>479</v>
      </c>
      <c r="AD13" s="100">
        <v>53</v>
      </c>
      <c r="AE13" s="258">
        <v>1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31</v>
      </c>
      <c r="J14" s="101">
        <v>152</v>
      </c>
      <c r="K14" s="101">
        <v>172</v>
      </c>
      <c r="L14" s="101">
        <v>105</v>
      </c>
      <c r="M14" s="101">
        <v>87</v>
      </c>
      <c r="N14" s="101">
        <v>157</v>
      </c>
      <c r="O14" s="101">
        <v>191</v>
      </c>
      <c r="P14" s="101">
        <v>116</v>
      </c>
      <c r="Q14" s="101">
        <v>137</v>
      </c>
      <c r="R14" s="101">
        <v>76</v>
      </c>
      <c r="S14" s="101">
        <v>256</v>
      </c>
      <c r="T14" s="101">
        <v>105</v>
      </c>
      <c r="U14" s="101">
        <v>110</v>
      </c>
      <c r="V14" s="101">
        <v>142</v>
      </c>
      <c r="W14" s="101">
        <v>235</v>
      </c>
      <c r="X14" s="101">
        <v>163</v>
      </c>
      <c r="Y14" s="101">
        <v>201</v>
      </c>
      <c r="Z14" s="101">
        <v>138</v>
      </c>
      <c r="AA14" s="101">
        <v>165</v>
      </c>
      <c r="AB14" s="101">
        <v>289</v>
      </c>
      <c r="AC14" s="101">
        <v>486</v>
      </c>
      <c r="AD14" s="101">
        <v>59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31</v>
      </c>
      <c r="J16" s="100">
        <v>152</v>
      </c>
      <c r="K16" s="100">
        <v>172</v>
      </c>
      <c r="L16" s="100">
        <v>105</v>
      </c>
      <c r="M16" s="100">
        <v>87</v>
      </c>
      <c r="N16" s="100">
        <v>157</v>
      </c>
      <c r="O16" s="100">
        <v>191</v>
      </c>
      <c r="P16" s="100">
        <v>116</v>
      </c>
      <c r="Q16" s="100">
        <v>137</v>
      </c>
      <c r="R16" s="100">
        <v>76</v>
      </c>
      <c r="S16" s="100">
        <v>256</v>
      </c>
      <c r="T16" s="100">
        <v>105</v>
      </c>
      <c r="U16" s="100">
        <v>110</v>
      </c>
      <c r="V16" s="100">
        <v>142</v>
      </c>
      <c r="W16" s="100">
        <v>235</v>
      </c>
      <c r="X16" s="100">
        <v>163</v>
      </c>
      <c r="Y16" s="100">
        <v>201</v>
      </c>
      <c r="Z16" s="100">
        <v>138</v>
      </c>
      <c r="AA16" s="100">
        <v>165</v>
      </c>
      <c r="AB16" s="100">
        <v>289</v>
      </c>
      <c r="AC16" s="100">
        <v>486</v>
      </c>
      <c r="AD16" s="100">
        <v>92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31</v>
      </c>
      <c r="J17" s="101">
        <v>152</v>
      </c>
      <c r="K17" s="101">
        <v>172</v>
      </c>
      <c r="L17" s="101">
        <v>105</v>
      </c>
      <c r="M17" s="101">
        <v>87</v>
      </c>
      <c r="N17" s="101">
        <v>157</v>
      </c>
      <c r="O17" s="101">
        <v>191</v>
      </c>
      <c r="P17" s="101">
        <v>116</v>
      </c>
      <c r="Q17" s="101">
        <v>137</v>
      </c>
      <c r="R17" s="101">
        <v>76</v>
      </c>
      <c r="S17" s="101">
        <v>256</v>
      </c>
      <c r="T17" s="101">
        <v>105</v>
      </c>
      <c r="U17" s="101">
        <v>110</v>
      </c>
      <c r="V17" s="101">
        <v>142</v>
      </c>
      <c r="W17" s="101">
        <v>235</v>
      </c>
      <c r="X17" s="101">
        <v>163</v>
      </c>
      <c r="Y17" s="101">
        <v>201</v>
      </c>
      <c r="Z17" s="101">
        <v>138</v>
      </c>
      <c r="AA17" s="101">
        <v>165</v>
      </c>
      <c r="AB17" s="101">
        <v>289</v>
      </c>
      <c r="AC17" s="101">
        <v>486</v>
      </c>
      <c r="AD17" s="101">
        <v>92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3</v>
      </c>
      <c r="J19" s="100">
        <v>59</v>
      </c>
      <c r="K19" s="100">
        <v>152</v>
      </c>
      <c r="L19" s="100">
        <v>187</v>
      </c>
      <c r="M19" s="100">
        <v>89</v>
      </c>
      <c r="N19" s="100">
        <v>86</v>
      </c>
      <c r="O19" s="100">
        <v>122</v>
      </c>
      <c r="P19" s="100">
        <v>226</v>
      </c>
      <c r="Q19" s="100">
        <v>135</v>
      </c>
      <c r="R19" s="100">
        <v>117</v>
      </c>
      <c r="S19" s="100">
        <v>41</v>
      </c>
      <c r="T19" s="100">
        <v>290</v>
      </c>
      <c r="U19" s="100">
        <v>0</v>
      </c>
      <c r="V19" s="100">
        <v>130</v>
      </c>
      <c r="W19" s="100">
        <v>164</v>
      </c>
      <c r="X19" s="100">
        <v>247</v>
      </c>
      <c r="Y19" s="100">
        <v>28</v>
      </c>
      <c r="Z19" s="100">
        <v>133</v>
      </c>
      <c r="AA19" s="100">
        <v>174</v>
      </c>
      <c r="AB19" s="100">
        <v>264</v>
      </c>
      <c r="AC19" s="100">
        <v>108</v>
      </c>
      <c r="AD19" s="100">
        <v>209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3</v>
      </c>
      <c r="J20" s="101">
        <v>59</v>
      </c>
      <c r="K20" s="101">
        <v>152</v>
      </c>
      <c r="L20" s="101">
        <v>187</v>
      </c>
      <c r="M20" s="101">
        <v>89</v>
      </c>
      <c r="N20" s="101">
        <v>86</v>
      </c>
      <c r="O20" s="101">
        <v>122</v>
      </c>
      <c r="P20" s="101">
        <v>226</v>
      </c>
      <c r="Q20" s="101">
        <v>135</v>
      </c>
      <c r="R20" s="101">
        <v>117</v>
      </c>
      <c r="S20" s="101">
        <v>41</v>
      </c>
      <c r="T20" s="101">
        <v>290</v>
      </c>
      <c r="U20" s="101">
        <v>0</v>
      </c>
      <c r="V20" s="101">
        <v>130</v>
      </c>
      <c r="W20" s="101">
        <v>164</v>
      </c>
      <c r="X20" s="101">
        <v>247</v>
      </c>
      <c r="Y20" s="101">
        <v>28</v>
      </c>
      <c r="Z20" s="101">
        <v>133</v>
      </c>
      <c r="AA20" s="101">
        <v>174</v>
      </c>
      <c r="AB20" s="101">
        <v>264</v>
      </c>
      <c r="AC20" s="101">
        <v>108</v>
      </c>
      <c r="AD20" s="101">
        <v>209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240</v>
      </c>
      <c r="J22" s="130">
        <v>245</v>
      </c>
      <c r="K22" s="130">
        <v>305</v>
      </c>
      <c r="L22" s="130">
        <v>327</v>
      </c>
      <c r="M22" s="130">
        <v>293</v>
      </c>
      <c r="N22" s="130">
        <v>265</v>
      </c>
      <c r="O22" s="130">
        <v>209</v>
      </c>
      <c r="P22" s="130">
        <v>301</v>
      </c>
      <c r="Q22" s="130">
        <v>303</v>
      </c>
      <c r="R22" s="130">
        <v>369</v>
      </c>
      <c r="S22" s="130">
        <v>245</v>
      </c>
      <c r="T22" s="130">
        <v>430</v>
      </c>
      <c r="U22" s="130">
        <v>238</v>
      </c>
      <c r="V22" s="130">
        <v>125</v>
      </c>
      <c r="W22" s="130">
        <v>204</v>
      </c>
      <c r="X22" s="130">
        <v>314</v>
      </c>
      <c r="Y22" s="130">
        <v>144</v>
      </c>
      <c r="Z22" s="130">
        <v>269</v>
      </c>
      <c r="AA22" s="130">
        <v>241</v>
      </c>
      <c r="AB22" s="130">
        <v>332</v>
      </c>
      <c r="AC22" s="130">
        <v>189</v>
      </c>
      <c r="AD22" s="130">
        <v>338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240</v>
      </c>
      <c r="J23" s="101">
        <v>245</v>
      </c>
      <c r="K23" s="101">
        <v>305</v>
      </c>
      <c r="L23" s="101">
        <v>327</v>
      </c>
      <c r="M23" s="101">
        <v>293</v>
      </c>
      <c r="N23" s="101">
        <v>265</v>
      </c>
      <c r="O23" s="101">
        <v>209</v>
      </c>
      <c r="P23" s="101">
        <v>301</v>
      </c>
      <c r="Q23" s="101">
        <v>303</v>
      </c>
      <c r="R23" s="101">
        <v>369</v>
      </c>
      <c r="S23" s="101">
        <v>245</v>
      </c>
      <c r="T23" s="101">
        <v>430</v>
      </c>
      <c r="U23" s="101">
        <v>238</v>
      </c>
      <c r="V23" s="101">
        <v>125</v>
      </c>
      <c r="W23" s="101">
        <v>204</v>
      </c>
      <c r="X23" s="101">
        <v>314</v>
      </c>
      <c r="Y23" s="101">
        <v>144</v>
      </c>
      <c r="Z23" s="101">
        <v>269</v>
      </c>
      <c r="AA23" s="101">
        <v>241</v>
      </c>
      <c r="AB23" s="101">
        <v>332</v>
      </c>
      <c r="AC23" s="101">
        <v>189</v>
      </c>
      <c r="AD23" s="101">
        <v>338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61</v>
      </c>
      <c r="J25" s="100">
        <v>54</v>
      </c>
      <c r="K25" s="100">
        <v>89</v>
      </c>
      <c r="L25" s="100">
        <v>165</v>
      </c>
      <c r="M25" s="100">
        <v>123</v>
      </c>
      <c r="N25" s="100">
        <v>110</v>
      </c>
      <c r="O25" s="100">
        <v>178</v>
      </c>
      <c r="P25" s="100">
        <v>134</v>
      </c>
      <c r="Q25" s="100">
        <v>133</v>
      </c>
      <c r="R25" s="100">
        <v>51</v>
      </c>
      <c r="S25" s="100">
        <v>159</v>
      </c>
      <c r="T25" s="100">
        <v>105</v>
      </c>
      <c r="U25" s="100">
        <v>192</v>
      </c>
      <c r="V25" s="100">
        <v>243</v>
      </c>
      <c r="W25" s="100">
        <v>84</v>
      </c>
      <c r="X25" s="100">
        <v>137</v>
      </c>
      <c r="Y25" s="100">
        <v>278</v>
      </c>
      <c r="Z25" s="100">
        <v>8</v>
      </c>
      <c r="AA25" s="100">
        <v>202</v>
      </c>
      <c r="AB25" s="100">
        <v>183</v>
      </c>
      <c r="AC25" s="100">
        <v>247</v>
      </c>
      <c r="AD25" s="100">
        <v>60</v>
      </c>
      <c r="AE25" s="258">
        <v>1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61</v>
      </c>
      <c r="J26" s="101">
        <v>54</v>
      </c>
      <c r="K26" s="101">
        <v>89</v>
      </c>
      <c r="L26" s="101">
        <v>165</v>
      </c>
      <c r="M26" s="101">
        <v>123</v>
      </c>
      <c r="N26" s="101">
        <v>110</v>
      </c>
      <c r="O26" s="101">
        <v>178</v>
      </c>
      <c r="P26" s="101">
        <v>134</v>
      </c>
      <c r="Q26" s="101">
        <v>133</v>
      </c>
      <c r="R26" s="101">
        <v>51</v>
      </c>
      <c r="S26" s="101">
        <v>159</v>
      </c>
      <c r="T26" s="101">
        <v>105</v>
      </c>
      <c r="U26" s="101">
        <v>192</v>
      </c>
      <c r="V26" s="101">
        <v>243</v>
      </c>
      <c r="W26" s="101">
        <v>84</v>
      </c>
      <c r="X26" s="101">
        <v>137</v>
      </c>
      <c r="Y26" s="101">
        <v>278</v>
      </c>
      <c r="Z26" s="101">
        <v>8</v>
      </c>
      <c r="AA26" s="101">
        <v>202</v>
      </c>
      <c r="AB26" s="101">
        <v>183</v>
      </c>
      <c r="AC26" s="101">
        <v>247</v>
      </c>
      <c r="AD26" s="101">
        <v>60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4472C4"/>
  </sheetPr>
  <dimension ref="A1:AMP48"/>
  <sheetViews>
    <sheetView showGridLines="0" topLeftCell="P4" zoomScale="75" zoomScaleNormal="75" workbookViewId="0">
      <selection activeCell="AE13" sqref="AE13:AE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15</v>
      </c>
      <c r="F2" s="220" t="s">
        <v>69</v>
      </c>
      <c r="G2" s="220"/>
      <c r="H2" s="33">
        <v>301551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130</v>
      </c>
      <c r="J10" s="75">
        <v>694</v>
      </c>
      <c r="K10" s="75">
        <v>671</v>
      </c>
      <c r="L10" s="75">
        <v>795</v>
      </c>
      <c r="M10" s="75">
        <v>819</v>
      </c>
      <c r="N10" s="75">
        <v>757</v>
      </c>
      <c r="O10" s="75">
        <v>759</v>
      </c>
      <c r="P10" s="75">
        <v>831</v>
      </c>
      <c r="Q10" s="75">
        <v>767</v>
      </c>
      <c r="R10" s="75">
        <v>520</v>
      </c>
      <c r="S10" s="75">
        <v>917</v>
      </c>
      <c r="T10" s="75">
        <v>1016</v>
      </c>
      <c r="U10" s="75">
        <v>852</v>
      </c>
      <c r="V10" s="75">
        <v>1020</v>
      </c>
      <c r="W10" s="75">
        <v>1157</v>
      </c>
      <c r="X10" s="75">
        <v>1081</v>
      </c>
      <c r="Y10" s="43">
        <v>1065</v>
      </c>
      <c r="Z10" s="43">
        <v>961</v>
      </c>
      <c r="AA10" s="43">
        <v>1162</v>
      </c>
      <c r="AB10" s="43">
        <v>1757</v>
      </c>
      <c r="AC10" s="43">
        <v>2550</v>
      </c>
      <c r="AD10" s="43">
        <v>835</v>
      </c>
      <c r="AE10" s="233">
        <f>IFERROR(SUM(I10:AD10)/SUM(I11:AD11),0)</f>
        <v>0.99477081075988127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130</v>
      </c>
      <c r="J11" s="76">
        <v>696</v>
      </c>
      <c r="K11" s="76">
        <v>672</v>
      </c>
      <c r="L11" s="76">
        <v>797</v>
      </c>
      <c r="M11" s="76">
        <v>822</v>
      </c>
      <c r="N11" s="76">
        <v>757</v>
      </c>
      <c r="O11" s="76">
        <v>773</v>
      </c>
      <c r="P11" s="76">
        <v>842</v>
      </c>
      <c r="Q11" s="76">
        <v>767</v>
      </c>
      <c r="R11" s="76">
        <v>525</v>
      </c>
      <c r="S11" s="76">
        <v>924</v>
      </c>
      <c r="T11" s="76">
        <v>1020</v>
      </c>
      <c r="U11" s="76">
        <v>855</v>
      </c>
      <c r="V11" s="76">
        <v>1022</v>
      </c>
      <c r="W11" s="76">
        <v>1162</v>
      </c>
      <c r="X11" s="76">
        <v>1087</v>
      </c>
      <c r="Y11" s="44">
        <v>1073</v>
      </c>
      <c r="Z11" s="44">
        <v>970</v>
      </c>
      <c r="AA11" s="44">
        <v>1166</v>
      </c>
      <c r="AB11" s="44">
        <v>1765</v>
      </c>
      <c r="AC11" s="44">
        <v>2566</v>
      </c>
      <c r="AD11" s="44">
        <v>836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129</v>
      </c>
      <c r="J13" s="75">
        <v>692</v>
      </c>
      <c r="K13" s="75">
        <v>669</v>
      </c>
      <c r="L13" s="75">
        <v>792</v>
      </c>
      <c r="M13" s="75">
        <v>810</v>
      </c>
      <c r="N13" s="75">
        <v>750</v>
      </c>
      <c r="O13" s="75">
        <v>755</v>
      </c>
      <c r="P13" s="75">
        <v>830</v>
      </c>
      <c r="Q13" s="75">
        <v>764</v>
      </c>
      <c r="R13" s="75">
        <v>517</v>
      </c>
      <c r="S13" s="75">
        <v>908</v>
      </c>
      <c r="T13" s="75">
        <v>1012</v>
      </c>
      <c r="U13" s="75">
        <v>848</v>
      </c>
      <c r="V13" s="75">
        <v>1016</v>
      </c>
      <c r="W13" s="75">
        <v>1153</v>
      </c>
      <c r="X13" s="75">
        <v>1072</v>
      </c>
      <c r="Y13" s="43">
        <v>1059</v>
      </c>
      <c r="Z13" s="43">
        <v>958</v>
      </c>
      <c r="AA13" s="43">
        <v>1155</v>
      </c>
      <c r="AB13" s="43">
        <v>1746</v>
      </c>
      <c r="AC13" s="43">
        <v>2514</v>
      </c>
      <c r="AD13" s="43">
        <v>782</v>
      </c>
      <c r="AE13" s="233">
        <f>IFERROR(SUM(I13:AD13)/SUM(I14:AD14),0)</f>
        <v>0.99123887099829511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130</v>
      </c>
      <c r="J14" s="76">
        <v>694</v>
      </c>
      <c r="K14" s="76">
        <v>671</v>
      </c>
      <c r="L14" s="76">
        <v>795</v>
      </c>
      <c r="M14" s="76">
        <v>819</v>
      </c>
      <c r="N14" s="76">
        <v>757</v>
      </c>
      <c r="O14" s="76">
        <v>759</v>
      </c>
      <c r="P14" s="76">
        <v>831</v>
      </c>
      <c r="Q14" s="76">
        <v>767</v>
      </c>
      <c r="R14" s="76">
        <v>520</v>
      </c>
      <c r="S14" s="76">
        <v>917</v>
      </c>
      <c r="T14" s="76">
        <v>1016</v>
      </c>
      <c r="U14" s="76">
        <v>852</v>
      </c>
      <c r="V14" s="76">
        <v>1020</v>
      </c>
      <c r="W14" s="76">
        <v>1157</v>
      </c>
      <c r="X14" s="76">
        <v>1081</v>
      </c>
      <c r="Y14" s="44">
        <v>1065</v>
      </c>
      <c r="Z14" s="44">
        <v>961</v>
      </c>
      <c r="AA14" s="44">
        <v>1162</v>
      </c>
      <c r="AB14" s="44">
        <v>1757</v>
      </c>
      <c r="AC14" s="44">
        <v>2550</v>
      </c>
      <c r="AD14" s="44">
        <v>835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130</v>
      </c>
      <c r="J16" s="75">
        <v>694</v>
      </c>
      <c r="K16" s="75">
        <v>671</v>
      </c>
      <c r="L16" s="75">
        <v>795</v>
      </c>
      <c r="M16" s="75">
        <v>819</v>
      </c>
      <c r="N16" s="75">
        <v>757</v>
      </c>
      <c r="O16" s="75">
        <v>759</v>
      </c>
      <c r="P16" s="75">
        <v>831</v>
      </c>
      <c r="Q16" s="75">
        <v>767</v>
      </c>
      <c r="R16" s="75">
        <v>520</v>
      </c>
      <c r="S16" s="75">
        <v>917</v>
      </c>
      <c r="T16" s="75">
        <v>1016</v>
      </c>
      <c r="U16" s="75">
        <v>852</v>
      </c>
      <c r="V16" s="75">
        <v>1020</v>
      </c>
      <c r="W16" s="75">
        <v>1157</v>
      </c>
      <c r="X16" s="75">
        <v>933</v>
      </c>
      <c r="Y16" s="43">
        <v>1065</v>
      </c>
      <c r="Z16" s="43">
        <v>961</v>
      </c>
      <c r="AA16" s="43">
        <v>1162</v>
      </c>
      <c r="AB16" s="43">
        <v>1757</v>
      </c>
      <c r="AC16" s="43">
        <v>2550</v>
      </c>
      <c r="AD16" s="43">
        <v>835</v>
      </c>
      <c r="AE16" s="233">
        <f>IFERROR(SUM(I16:AD16)/SUM(I17:AD17),0)</f>
        <v>0.99299109679863606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130</v>
      </c>
      <c r="J17" s="76">
        <v>694</v>
      </c>
      <c r="K17" s="76">
        <v>671</v>
      </c>
      <c r="L17" s="76">
        <v>795</v>
      </c>
      <c r="M17" s="76">
        <v>819</v>
      </c>
      <c r="N17" s="76">
        <v>757</v>
      </c>
      <c r="O17" s="76">
        <v>759</v>
      </c>
      <c r="P17" s="76">
        <v>831</v>
      </c>
      <c r="Q17" s="76">
        <v>767</v>
      </c>
      <c r="R17" s="76">
        <v>520</v>
      </c>
      <c r="S17" s="76">
        <v>917</v>
      </c>
      <c r="T17" s="76">
        <v>1016</v>
      </c>
      <c r="U17" s="76">
        <v>852</v>
      </c>
      <c r="V17" s="76">
        <v>1020</v>
      </c>
      <c r="W17" s="76">
        <v>1157</v>
      </c>
      <c r="X17" s="76">
        <v>1081</v>
      </c>
      <c r="Y17" s="44">
        <v>1065</v>
      </c>
      <c r="Z17" s="44">
        <v>961</v>
      </c>
      <c r="AA17" s="44">
        <v>1162</v>
      </c>
      <c r="AB17" s="44">
        <v>1757</v>
      </c>
      <c r="AC17" s="44">
        <v>2550</v>
      </c>
      <c r="AD17" s="44">
        <v>835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426</v>
      </c>
      <c r="J19" s="75">
        <v>535</v>
      </c>
      <c r="K19" s="75">
        <v>748</v>
      </c>
      <c r="L19" s="75">
        <v>682</v>
      </c>
      <c r="M19" s="75">
        <v>617</v>
      </c>
      <c r="N19" s="75">
        <v>984</v>
      </c>
      <c r="O19" s="75">
        <v>697</v>
      </c>
      <c r="P19" s="75">
        <v>820</v>
      </c>
      <c r="Q19" s="75">
        <v>966</v>
      </c>
      <c r="R19" s="75">
        <v>582</v>
      </c>
      <c r="S19" s="75">
        <v>578</v>
      </c>
      <c r="T19" s="75">
        <v>892</v>
      </c>
      <c r="U19" s="75">
        <v>841</v>
      </c>
      <c r="V19" s="75">
        <v>1062</v>
      </c>
      <c r="W19" s="75">
        <v>1225</v>
      </c>
      <c r="X19" s="75">
        <v>914</v>
      </c>
      <c r="Y19" s="43">
        <v>906</v>
      </c>
      <c r="Z19" s="43">
        <v>826</v>
      </c>
      <c r="AA19" s="43">
        <v>874</v>
      </c>
      <c r="AB19" s="43">
        <v>1675</v>
      </c>
      <c r="AC19" s="43">
        <v>1115</v>
      </c>
      <c r="AD19" s="43">
        <v>355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426</v>
      </c>
      <c r="J20" s="76">
        <v>535</v>
      </c>
      <c r="K20" s="76">
        <v>748</v>
      </c>
      <c r="L20" s="76">
        <v>682</v>
      </c>
      <c r="M20" s="76">
        <v>617</v>
      </c>
      <c r="N20" s="76">
        <v>984</v>
      </c>
      <c r="O20" s="76">
        <v>697</v>
      </c>
      <c r="P20" s="76">
        <v>820</v>
      </c>
      <c r="Q20" s="76">
        <v>966</v>
      </c>
      <c r="R20" s="76">
        <v>582</v>
      </c>
      <c r="S20" s="76">
        <v>578</v>
      </c>
      <c r="T20" s="76">
        <v>892</v>
      </c>
      <c r="U20" s="76">
        <v>841</v>
      </c>
      <c r="V20" s="76">
        <v>1062</v>
      </c>
      <c r="W20" s="76">
        <v>1225</v>
      </c>
      <c r="X20" s="76">
        <v>914</v>
      </c>
      <c r="Y20" s="44">
        <v>906</v>
      </c>
      <c r="Z20" s="44">
        <v>826</v>
      </c>
      <c r="AA20" s="44">
        <v>874</v>
      </c>
      <c r="AB20" s="44">
        <v>1675</v>
      </c>
      <c r="AC20" s="44">
        <v>1115</v>
      </c>
      <c r="AD20" s="44">
        <v>355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1446</v>
      </c>
      <c r="J22" s="75">
        <v>1248</v>
      </c>
      <c r="K22" s="75">
        <v>1310</v>
      </c>
      <c r="L22" s="75">
        <v>1212</v>
      </c>
      <c r="M22" s="75">
        <v>1152</v>
      </c>
      <c r="N22" s="75">
        <v>1343</v>
      </c>
      <c r="O22" s="75">
        <v>1227</v>
      </c>
      <c r="P22" s="75">
        <v>1329</v>
      </c>
      <c r="Q22" s="75">
        <v>1477</v>
      </c>
      <c r="R22" s="75">
        <v>1422</v>
      </c>
      <c r="S22" s="75">
        <v>1131</v>
      </c>
      <c r="T22" s="75">
        <v>1290</v>
      </c>
      <c r="U22" s="75">
        <v>1291</v>
      </c>
      <c r="V22" s="75">
        <v>1449</v>
      </c>
      <c r="W22" s="75">
        <v>1597</v>
      </c>
      <c r="X22" s="75">
        <v>1451</v>
      </c>
      <c r="Y22" s="56">
        <v>1283</v>
      </c>
      <c r="Z22" s="56">
        <v>1075</v>
      </c>
      <c r="AA22" s="56">
        <v>1047</v>
      </c>
      <c r="AB22" s="56">
        <v>1529</v>
      </c>
      <c r="AC22" s="56">
        <v>1022</v>
      </c>
      <c r="AD22" s="56">
        <v>1201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1446</v>
      </c>
      <c r="J23" s="76">
        <v>1248</v>
      </c>
      <c r="K23" s="76">
        <v>1310</v>
      </c>
      <c r="L23" s="76">
        <v>1212</v>
      </c>
      <c r="M23" s="76">
        <v>1152</v>
      </c>
      <c r="N23" s="76">
        <v>1343</v>
      </c>
      <c r="O23" s="76">
        <v>1227</v>
      </c>
      <c r="P23" s="76">
        <v>1329</v>
      </c>
      <c r="Q23" s="76">
        <v>1477</v>
      </c>
      <c r="R23" s="76">
        <v>1422</v>
      </c>
      <c r="S23" s="76">
        <v>1131</v>
      </c>
      <c r="T23" s="76">
        <v>1290</v>
      </c>
      <c r="U23" s="76">
        <v>1291</v>
      </c>
      <c r="V23" s="76">
        <v>1449</v>
      </c>
      <c r="W23" s="76">
        <v>1597</v>
      </c>
      <c r="X23" s="76">
        <v>1451</v>
      </c>
      <c r="Y23" s="44">
        <v>1283</v>
      </c>
      <c r="Z23" s="44">
        <v>1075</v>
      </c>
      <c r="AA23" s="44">
        <v>1047</v>
      </c>
      <c r="AB23" s="44">
        <v>1529</v>
      </c>
      <c r="AC23" s="44">
        <v>1022</v>
      </c>
      <c r="AD23" s="44">
        <v>1201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189</v>
      </c>
      <c r="J25" s="75">
        <v>733</v>
      </c>
      <c r="K25" s="75">
        <v>672</v>
      </c>
      <c r="L25" s="75">
        <v>780</v>
      </c>
      <c r="M25" s="75">
        <v>677</v>
      </c>
      <c r="N25" s="75">
        <v>786</v>
      </c>
      <c r="O25" s="75">
        <v>813</v>
      </c>
      <c r="P25" s="75">
        <v>718</v>
      </c>
      <c r="Q25" s="75">
        <v>818</v>
      </c>
      <c r="R25" s="75">
        <v>637</v>
      </c>
      <c r="S25" s="75">
        <v>856</v>
      </c>
      <c r="T25" s="75">
        <v>733</v>
      </c>
      <c r="U25" s="75">
        <v>840</v>
      </c>
      <c r="V25" s="75">
        <v>904</v>
      </c>
      <c r="W25" s="75">
        <v>1071</v>
      </c>
      <c r="X25" s="75">
        <v>1060</v>
      </c>
      <c r="Y25" s="43">
        <v>1074</v>
      </c>
      <c r="Z25" s="43">
        <v>1034</v>
      </c>
      <c r="AA25" s="43">
        <v>902</v>
      </c>
      <c r="AB25" s="43">
        <v>1193</v>
      </c>
      <c r="AC25" s="43">
        <v>1614</v>
      </c>
      <c r="AD25" s="43">
        <v>176</v>
      </c>
      <c r="AE25" s="233">
        <f>IFERROR(SUM(I25:AD25)/SUM(I26:AD26),0)</f>
        <v>0.99770767383473424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191</v>
      </c>
      <c r="J26" s="76">
        <v>739</v>
      </c>
      <c r="K26" s="76">
        <v>677</v>
      </c>
      <c r="L26" s="76">
        <v>784</v>
      </c>
      <c r="M26" s="76">
        <v>680</v>
      </c>
      <c r="N26" s="76">
        <v>789</v>
      </c>
      <c r="O26" s="76">
        <v>816</v>
      </c>
      <c r="P26" s="76">
        <v>720</v>
      </c>
      <c r="Q26" s="76">
        <v>819</v>
      </c>
      <c r="R26" s="76">
        <v>637</v>
      </c>
      <c r="S26" s="76">
        <v>856</v>
      </c>
      <c r="T26" s="76">
        <v>734</v>
      </c>
      <c r="U26" s="76">
        <v>841</v>
      </c>
      <c r="V26" s="76">
        <v>905</v>
      </c>
      <c r="W26" s="76">
        <v>1072</v>
      </c>
      <c r="X26" s="76">
        <v>1062</v>
      </c>
      <c r="Y26" s="44">
        <v>1074</v>
      </c>
      <c r="Z26" s="44">
        <v>1037</v>
      </c>
      <c r="AA26" s="44">
        <v>905</v>
      </c>
      <c r="AB26" s="44">
        <v>1194</v>
      </c>
      <c r="AC26" s="44">
        <v>1614</v>
      </c>
      <c r="AD26" s="44">
        <v>176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152" priority="15" operator="greaterThan">
      <formula>95%</formula>
    </cfRule>
    <cfRule type="cellIs" dxfId="151" priority="16" operator="greaterThanOrEqual">
      <formula>90%</formula>
    </cfRule>
    <cfRule type="cellIs" dxfId="150" priority="17" operator="lessThan">
      <formula>89.99%</formula>
    </cfRule>
  </conditionalFormatting>
  <conditionalFormatting sqref="AE13">
    <cfRule type="cellIs" dxfId="149" priority="12" operator="greaterThan">
      <formula>95%</formula>
    </cfRule>
    <cfRule type="cellIs" dxfId="148" priority="13" operator="greaterThanOrEqual">
      <formula>90%</formula>
    </cfRule>
    <cfRule type="cellIs" dxfId="147" priority="14" operator="lessThan">
      <formula>89.99%</formula>
    </cfRule>
  </conditionalFormatting>
  <conditionalFormatting sqref="AE16">
    <cfRule type="cellIs" dxfId="146" priority="9" operator="greaterThan">
      <formula>95%</formula>
    </cfRule>
    <cfRule type="cellIs" dxfId="145" priority="10" operator="greaterThanOrEqual">
      <formula>90%</formula>
    </cfRule>
    <cfRule type="cellIs" dxfId="144" priority="11" operator="lessThan">
      <formula>89.99%</formula>
    </cfRule>
  </conditionalFormatting>
  <conditionalFormatting sqref="AE19">
    <cfRule type="cellIs" dxfId="143" priority="6" operator="greaterThan">
      <formula>95%</formula>
    </cfRule>
    <cfRule type="cellIs" dxfId="142" priority="7" operator="greaterThanOrEqual">
      <formula>90%</formula>
    </cfRule>
    <cfRule type="cellIs" dxfId="141" priority="8" operator="lessThan">
      <formula>89.99%</formula>
    </cfRule>
  </conditionalFormatting>
  <conditionalFormatting sqref="AE22">
    <cfRule type="cellIs" dxfId="140" priority="4" operator="greaterThanOrEqual">
      <formula>100%</formula>
    </cfRule>
    <cfRule type="cellIs" dxfId="139" priority="5" operator="lessThan">
      <formula>99.99%</formula>
    </cfRule>
  </conditionalFormatting>
  <conditionalFormatting sqref="AE25">
    <cfRule type="cellIs" dxfId="138" priority="1" operator="greaterThan">
      <formula>95%</formula>
    </cfRule>
    <cfRule type="cellIs" dxfId="137" priority="2" operator="greaterThanOrEqual">
      <formula>90%</formula>
    </cfRule>
    <cfRule type="cellIs" dxfId="136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30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MP37"/>
  <sheetViews>
    <sheetView showGridLines="0" topLeftCell="N16" zoomScale="75" zoomScaleNormal="75" workbookViewId="0">
      <selection activeCell="AA25" sqref="AA25:AD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</v>
      </c>
      <c r="F2" s="220" t="s">
        <v>69</v>
      </c>
      <c r="G2" s="220"/>
      <c r="H2" s="33">
        <v>300154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23" t="s">
        <v>71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34">
        <v>1</v>
      </c>
      <c r="B10" s="235" t="s">
        <v>37</v>
      </c>
      <c r="C10" s="224" t="s">
        <v>38</v>
      </c>
      <c r="D10" s="236" t="s">
        <v>39</v>
      </c>
      <c r="E10" s="224" t="s">
        <v>40</v>
      </c>
      <c r="F10" s="231" t="s">
        <v>41</v>
      </c>
      <c r="G10" s="232">
        <v>0.9</v>
      </c>
      <c r="H10" s="42" t="s">
        <v>42</v>
      </c>
      <c r="I10" s="89">
        <v>15</v>
      </c>
      <c r="J10" s="90">
        <v>130</v>
      </c>
      <c r="K10" s="90">
        <v>98</v>
      </c>
      <c r="L10" s="90">
        <v>157</v>
      </c>
      <c r="M10" s="90">
        <v>96</v>
      </c>
      <c r="N10" s="90">
        <v>107</v>
      </c>
      <c r="O10" s="90">
        <v>184</v>
      </c>
      <c r="P10" s="90">
        <v>122</v>
      </c>
      <c r="Q10" s="90">
        <v>135</v>
      </c>
      <c r="R10" s="90">
        <v>90</v>
      </c>
      <c r="S10" s="90">
        <v>143</v>
      </c>
      <c r="T10" s="90">
        <v>164</v>
      </c>
      <c r="U10" s="90">
        <v>105</v>
      </c>
      <c r="V10" s="90">
        <v>140</v>
      </c>
      <c r="W10" s="43">
        <v>210</v>
      </c>
      <c r="X10" s="43">
        <v>172</v>
      </c>
      <c r="Y10" s="43">
        <v>124</v>
      </c>
      <c r="Z10" s="43">
        <v>76</v>
      </c>
      <c r="AA10" s="43">
        <v>204</v>
      </c>
      <c r="AB10" s="43">
        <v>422</v>
      </c>
      <c r="AC10" s="43">
        <v>350</v>
      </c>
      <c r="AD10" s="43">
        <v>55</v>
      </c>
      <c r="AE10" s="233">
        <f>IFERROR(SUM(I10:AD10)/SUM(I11:AD11),0)</f>
        <v>1</v>
      </c>
    </row>
    <row r="11" spans="1:43" s="12" customFormat="1" ht="50.1" customHeight="1">
      <c r="A11" s="234"/>
      <c r="B11" s="235"/>
      <c r="C11" s="224"/>
      <c r="D11" s="236"/>
      <c r="E11" s="224"/>
      <c r="F11" s="231"/>
      <c r="G11" s="232"/>
      <c r="H11" s="42" t="s">
        <v>43</v>
      </c>
      <c r="I11" s="70">
        <v>15</v>
      </c>
      <c r="J11" s="44">
        <v>130</v>
      </c>
      <c r="K11" s="44">
        <v>98</v>
      </c>
      <c r="L11" s="44">
        <v>157</v>
      </c>
      <c r="M11" s="44">
        <v>96</v>
      </c>
      <c r="N11" s="44">
        <v>107</v>
      </c>
      <c r="O11" s="44">
        <v>184</v>
      </c>
      <c r="P11" s="44">
        <v>122</v>
      </c>
      <c r="Q11" s="44">
        <v>135</v>
      </c>
      <c r="R11" s="44">
        <v>90</v>
      </c>
      <c r="S11" s="44">
        <v>143</v>
      </c>
      <c r="T11" s="44">
        <v>164</v>
      </c>
      <c r="U11" s="44">
        <v>105</v>
      </c>
      <c r="V11" s="44">
        <v>140</v>
      </c>
      <c r="W11" s="44">
        <v>210</v>
      </c>
      <c r="X11" s="44">
        <v>172</v>
      </c>
      <c r="Y11" s="44">
        <v>124</v>
      </c>
      <c r="Z11" s="44">
        <v>76</v>
      </c>
      <c r="AA11" s="44">
        <v>204</v>
      </c>
      <c r="AB11" s="44">
        <v>422</v>
      </c>
      <c r="AC11" s="44">
        <v>350</v>
      </c>
      <c r="AD11" s="44">
        <v>55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34">
        <v>2</v>
      </c>
      <c r="B13" s="235" t="s">
        <v>44</v>
      </c>
      <c r="C13" s="224" t="s">
        <v>45</v>
      </c>
      <c r="D13" s="236" t="s">
        <v>46</v>
      </c>
      <c r="E13" s="224" t="s">
        <v>47</v>
      </c>
      <c r="F13" s="231" t="s">
        <v>41</v>
      </c>
      <c r="G13" s="232">
        <v>0.9</v>
      </c>
      <c r="H13" s="42" t="s">
        <v>48</v>
      </c>
      <c r="I13" s="89">
        <v>15</v>
      </c>
      <c r="J13" s="90">
        <v>128</v>
      </c>
      <c r="K13" s="90">
        <v>98</v>
      </c>
      <c r="L13" s="90">
        <v>156</v>
      </c>
      <c r="M13" s="90">
        <v>95</v>
      </c>
      <c r="N13" s="90">
        <v>107</v>
      </c>
      <c r="O13" s="90">
        <v>181</v>
      </c>
      <c r="P13" s="90">
        <v>122</v>
      </c>
      <c r="Q13" s="90">
        <v>134</v>
      </c>
      <c r="R13" s="90">
        <v>89</v>
      </c>
      <c r="S13" s="90">
        <v>142</v>
      </c>
      <c r="T13" s="90">
        <v>164</v>
      </c>
      <c r="U13" s="90">
        <v>104</v>
      </c>
      <c r="V13" s="90">
        <v>139</v>
      </c>
      <c r="W13" s="43">
        <v>208</v>
      </c>
      <c r="X13" s="43">
        <v>159</v>
      </c>
      <c r="Y13" s="43">
        <v>124</v>
      </c>
      <c r="Z13" s="43">
        <v>54</v>
      </c>
      <c r="AA13" s="43">
        <v>202</v>
      </c>
      <c r="AB13" s="43">
        <v>420</v>
      </c>
      <c r="AC13" s="43">
        <v>347</v>
      </c>
      <c r="AD13" s="43">
        <v>55</v>
      </c>
      <c r="AE13" s="233">
        <f>IFERROR(SUM(I13:AD13)/SUM(I14:AD14),0)</f>
        <v>0.98302515913913302</v>
      </c>
    </row>
    <row r="14" spans="1:43" s="17" customFormat="1" ht="50.1" customHeight="1">
      <c r="A14" s="234"/>
      <c r="B14" s="235"/>
      <c r="C14" s="224"/>
      <c r="D14" s="236"/>
      <c r="E14" s="224"/>
      <c r="F14" s="231"/>
      <c r="G14" s="232"/>
      <c r="H14" s="42" t="s">
        <v>42</v>
      </c>
      <c r="I14" s="70">
        <v>15</v>
      </c>
      <c r="J14" s="44">
        <v>130</v>
      </c>
      <c r="K14" s="44">
        <v>98</v>
      </c>
      <c r="L14" s="44">
        <v>157</v>
      </c>
      <c r="M14" s="44">
        <v>96</v>
      </c>
      <c r="N14" s="44">
        <v>107</v>
      </c>
      <c r="O14" s="44">
        <v>184</v>
      </c>
      <c r="P14" s="44">
        <v>122</v>
      </c>
      <c r="Q14" s="44">
        <v>135</v>
      </c>
      <c r="R14" s="44">
        <v>90</v>
      </c>
      <c r="S14" s="44">
        <v>143</v>
      </c>
      <c r="T14" s="44">
        <v>164</v>
      </c>
      <c r="U14" s="44">
        <v>105</v>
      </c>
      <c r="V14" s="44">
        <v>140</v>
      </c>
      <c r="W14" s="44">
        <v>210</v>
      </c>
      <c r="X14" s="44">
        <v>172</v>
      </c>
      <c r="Y14" s="44">
        <v>124</v>
      </c>
      <c r="Z14" s="44">
        <v>76</v>
      </c>
      <c r="AA14" s="44">
        <v>204</v>
      </c>
      <c r="AB14" s="44">
        <v>422</v>
      </c>
      <c r="AC14" s="44">
        <v>350</v>
      </c>
      <c r="AD14" s="44">
        <v>55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34">
        <v>3</v>
      </c>
      <c r="B16" s="235" t="s">
        <v>49</v>
      </c>
      <c r="C16" s="224" t="s">
        <v>50</v>
      </c>
      <c r="D16" s="236" t="s">
        <v>51</v>
      </c>
      <c r="E16" s="224" t="s">
        <v>52</v>
      </c>
      <c r="F16" s="231" t="s">
        <v>41</v>
      </c>
      <c r="G16" s="232">
        <v>0.9</v>
      </c>
      <c r="H16" s="42" t="s">
        <v>53</v>
      </c>
      <c r="I16" s="89">
        <v>15</v>
      </c>
      <c r="J16" s="90">
        <v>130</v>
      </c>
      <c r="K16" s="90">
        <v>98</v>
      </c>
      <c r="L16" s="90">
        <v>157</v>
      </c>
      <c r="M16" s="90">
        <v>96</v>
      </c>
      <c r="N16" s="90">
        <v>107</v>
      </c>
      <c r="O16" s="90">
        <v>184</v>
      </c>
      <c r="P16" s="90">
        <v>122</v>
      </c>
      <c r="Q16" s="90">
        <v>135</v>
      </c>
      <c r="R16" s="90">
        <v>90</v>
      </c>
      <c r="S16" s="90">
        <v>143</v>
      </c>
      <c r="T16" s="90">
        <v>164</v>
      </c>
      <c r="U16" s="90">
        <v>105</v>
      </c>
      <c r="V16" s="90">
        <v>140</v>
      </c>
      <c r="W16" s="43">
        <v>210</v>
      </c>
      <c r="X16" s="43">
        <v>172</v>
      </c>
      <c r="Y16" s="43">
        <v>124</v>
      </c>
      <c r="Z16" s="43">
        <v>76</v>
      </c>
      <c r="AA16" s="43">
        <v>204</v>
      </c>
      <c r="AB16" s="43">
        <v>422</v>
      </c>
      <c r="AC16" s="43">
        <v>350</v>
      </c>
      <c r="AD16" s="43">
        <v>55</v>
      </c>
      <c r="AE16" s="233">
        <f>IFERROR(SUM(I16:AD16)/SUM(I17:AD17),0)</f>
        <v>1</v>
      </c>
    </row>
    <row r="17" spans="1:43" s="17" customFormat="1" ht="50.1" customHeight="1">
      <c r="A17" s="234"/>
      <c r="B17" s="235"/>
      <c r="C17" s="224"/>
      <c r="D17" s="236"/>
      <c r="E17" s="224"/>
      <c r="F17" s="231"/>
      <c r="G17" s="232"/>
      <c r="H17" s="42" t="s">
        <v>54</v>
      </c>
      <c r="I17" s="70">
        <v>15</v>
      </c>
      <c r="J17" s="44">
        <v>130</v>
      </c>
      <c r="K17" s="44">
        <v>98</v>
      </c>
      <c r="L17" s="44">
        <v>157</v>
      </c>
      <c r="M17" s="44">
        <v>96</v>
      </c>
      <c r="N17" s="44">
        <v>107</v>
      </c>
      <c r="O17" s="44">
        <v>184</v>
      </c>
      <c r="P17" s="44">
        <v>122</v>
      </c>
      <c r="Q17" s="44">
        <v>135</v>
      </c>
      <c r="R17" s="44">
        <v>90</v>
      </c>
      <c r="S17" s="44">
        <v>143</v>
      </c>
      <c r="T17" s="44">
        <v>164</v>
      </c>
      <c r="U17" s="44">
        <v>105</v>
      </c>
      <c r="V17" s="44">
        <v>140</v>
      </c>
      <c r="W17" s="44">
        <v>210</v>
      </c>
      <c r="X17" s="44">
        <v>172</v>
      </c>
      <c r="Y17" s="44">
        <v>124</v>
      </c>
      <c r="Z17" s="44">
        <v>76</v>
      </c>
      <c r="AA17" s="44">
        <v>204</v>
      </c>
      <c r="AB17" s="44">
        <v>422</v>
      </c>
      <c r="AC17" s="44">
        <v>350</v>
      </c>
      <c r="AD17" s="44">
        <v>55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34">
        <v>4</v>
      </c>
      <c r="B19" s="235" t="s">
        <v>55</v>
      </c>
      <c r="C19" s="224" t="s">
        <v>50</v>
      </c>
      <c r="D19" s="236" t="s">
        <v>56</v>
      </c>
      <c r="E19" s="224" t="s">
        <v>57</v>
      </c>
      <c r="F19" s="231" t="s">
        <v>41</v>
      </c>
      <c r="G19" s="232">
        <v>0.9</v>
      </c>
      <c r="H19" s="42" t="s">
        <v>58</v>
      </c>
      <c r="I19" s="89">
        <v>0</v>
      </c>
      <c r="J19" s="90">
        <v>104</v>
      </c>
      <c r="K19" s="90">
        <v>36</v>
      </c>
      <c r="L19" s="90">
        <v>191</v>
      </c>
      <c r="M19" s="90">
        <v>141</v>
      </c>
      <c r="N19" s="90">
        <v>113</v>
      </c>
      <c r="O19" s="90">
        <v>99</v>
      </c>
      <c r="P19" s="90">
        <v>171</v>
      </c>
      <c r="Q19" s="90">
        <v>180</v>
      </c>
      <c r="R19" s="90">
        <v>59</v>
      </c>
      <c r="S19" s="90">
        <v>125</v>
      </c>
      <c r="T19" s="90">
        <v>143</v>
      </c>
      <c r="U19" s="90">
        <v>47</v>
      </c>
      <c r="V19" s="90">
        <v>218</v>
      </c>
      <c r="W19" s="43">
        <v>164</v>
      </c>
      <c r="X19" s="43">
        <v>200</v>
      </c>
      <c r="Y19" s="43">
        <v>0</v>
      </c>
      <c r="Z19" s="43">
        <v>230</v>
      </c>
      <c r="AA19" s="43">
        <v>101</v>
      </c>
      <c r="AB19" s="43">
        <v>171</v>
      </c>
      <c r="AC19" s="43">
        <v>112</v>
      </c>
      <c r="AD19" s="43">
        <v>240</v>
      </c>
      <c r="AE19" s="233">
        <f>IFERROR(SUM(I19:AD19)/SUM(I20:AD20),0)</f>
        <v>1</v>
      </c>
    </row>
    <row r="20" spans="1:43" s="17" customFormat="1" ht="50.1" customHeight="1">
      <c r="A20" s="234"/>
      <c r="B20" s="235"/>
      <c r="C20" s="224"/>
      <c r="D20" s="236"/>
      <c r="E20" s="224"/>
      <c r="F20" s="231"/>
      <c r="G20" s="232"/>
      <c r="H20" s="42" t="s">
        <v>59</v>
      </c>
      <c r="I20" s="70">
        <v>0</v>
      </c>
      <c r="J20" s="44">
        <v>104</v>
      </c>
      <c r="K20" s="44">
        <v>36</v>
      </c>
      <c r="L20" s="44">
        <v>191</v>
      </c>
      <c r="M20" s="44">
        <v>141</v>
      </c>
      <c r="N20" s="44">
        <v>113</v>
      </c>
      <c r="O20" s="44">
        <v>99</v>
      </c>
      <c r="P20" s="44">
        <v>171</v>
      </c>
      <c r="Q20" s="44">
        <v>180</v>
      </c>
      <c r="R20" s="44">
        <v>59</v>
      </c>
      <c r="S20" s="44">
        <v>125</v>
      </c>
      <c r="T20" s="44">
        <v>143</v>
      </c>
      <c r="U20" s="44">
        <v>47</v>
      </c>
      <c r="V20" s="44">
        <v>218</v>
      </c>
      <c r="W20" s="44">
        <v>164</v>
      </c>
      <c r="X20" s="44">
        <v>200</v>
      </c>
      <c r="Y20" s="44">
        <v>0</v>
      </c>
      <c r="Z20" s="44">
        <v>230</v>
      </c>
      <c r="AA20" s="44">
        <v>101</v>
      </c>
      <c r="AB20" s="44">
        <v>171</v>
      </c>
      <c r="AC20" s="44">
        <v>112</v>
      </c>
      <c r="AD20" s="44">
        <v>240</v>
      </c>
      <c r="AE20" s="233"/>
    </row>
    <row r="21" spans="1:43" s="46" customFormat="1" ht="7.5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89">
        <v>276</v>
      </c>
      <c r="J22" s="90">
        <v>297</v>
      </c>
      <c r="K22" s="90">
        <v>226</v>
      </c>
      <c r="L22" s="90">
        <v>298</v>
      </c>
      <c r="M22" s="90">
        <v>323</v>
      </c>
      <c r="N22" s="90">
        <v>255</v>
      </c>
      <c r="O22" s="90">
        <v>245</v>
      </c>
      <c r="P22" s="90">
        <v>274</v>
      </c>
      <c r="Q22" s="90">
        <v>289</v>
      </c>
      <c r="R22" s="90">
        <v>260</v>
      </c>
      <c r="S22" s="90">
        <v>235</v>
      </c>
      <c r="T22" s="90">
        <v>249</v>
      </c>
      <c r="U22" s="90">
        <v>193</v>
      </c>
      <c r="V22" s="90">
        <v>238</v>
      </c>
      <c r="W22" s="56">
        <v>260</v>
      </c>
      <c r="X22" s="56">
        <v>319</v>
      </c>
      <c r="Y22" s="56">
        <v>104</v>
      </c>
      <c r="Z22" s="56">
        <v>254</v>
      </c>
      <c r="AA22" s="56">
        <v>289</v>
      </c>
      <c r="AB22" s="56">
        <v>281</v>
      </c>
      <c r="AC22" s="56">
        <v>153</v>
      </c>
      <c r="AD22" s="56">
        <v>360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70">
        <v>276</v>
      </c>
      <c r="J23" s="44">
        <v>297</v>
      </c>
      <c r="K23" s="44">
        <v>226</v>
      </c>
      <c r="L23" s="44">
        <v>298</v>
      </c>
      <c r="M23" s="44">
        <v>323</v>
      </c>
      <c r="N23" s="44">
        <v>255</v>
      </c>
      <c r="O23" s="44">
        <v>245</v>
      </c>
      <c r="P23" s="44">
        <v>274</v>
      </c>
      <c r="Q23" s="44">
        <v>289</v>
      </c>
      <c r="R23" s="44">
        <v>260</v>
      </c>
      <c r="S23" s="44">
        <v>235</v>
      </c>
      <c r="T23" s="44">
        <v>249</v>
      </c>
      <c r="U23" s="44">
        <v>193</v>
      </c>
      <c r="V23" s="44">
        <v>238</v>
      </c>
      <c r="W23" s="44">
        <v>260</v>
      </c>
      <c r="X23" s="44">
        <v>319</v>
      </c>
      <c r="Y23" s="44">
        <v>104</v>
      </c>
      <c r="Z23" s="44">
        <v>254</v>
      </c>
      <c r="AA23" s="44">
        <v>289</v>
      </c>
      <c r="AB23" s="44">
        <v>281</v>
      </c>
      <c r="AC23" s="44">
        <v>153</v>
      </c>
      <c r="AD23" s="44">
        <v>360</v>
      </c>
      <c r="AE23" s="233"/>
    </row>
    <row r="24" spans="1:43" s="31" customFormat="1" ht="7.5" customHeight="1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34">
        <v>6</v>
      </c>
      <c r="B25" s="235" t="s">
        <v>63</v>
      </c>
      <c r="C25" s="224" t="s">
        <v>45</v>
      </c>
      <c r="D25" s="236" t="s">
        <v>64</v>
      </c>
      <c r="E25" s="224" t="s">
        <v>65</v>
      </c>
      <c r="F25" s="231" t="s">
        <v>41</v>
      </c>
      <c r="G25" s="232">
        <v>0.9</v>
      </c>
      <c r="H25" s="42" t="s">
        <v>66</v>
      </c>
      <c r="I25" s="89">
        <v>0</v>
      </c>
      <c r="J25" s="90">
        <v>83</v>
      </c>
      <c r="K25" s="90">
        <v>99</v>
      </c>
      <c r="L25" s="90">
        <v>119</v>
      </c>
      <c r="M25" s="90">
        <v>116</v>
      </c>
      <c r="N25" s="90">
        <v>178</v>
      </c>
      <c r="O25" s="90">
        <v>109</v>
      </c>
      <c r="P25" s="90">
        <v>142</v>
      </c>
      <c r="Q25" s="90">
        <v>165</v>
      </c>
      <c r="R25" s="90">
        <v>88</v>
      </c>
      <c r="S25" s="90">
        <v>146</v>
      </c>
      <c r="T25" s="90">
        <v>129</v>
      </c>
      <c r="U25" s="90">
        <v>103</v>
      </c>
      <c r="V25" s="90">
        <v>173</v>
      </c>
      <c r="W25" s="43">
        <v>140</v>
      </c>
      <c r="X25" s="43">
        <v>141</v>
      </c>
      <c r="Y25" s="43">
        <v>215</v>
      </c>
      <c r="Z25" s="43">
        <v>80</v>
      </c>
      <c r="AA25" s="43">
        <v>66</v>
      </c>
      <c r="AB25" s="43">
        <v>187</v>
      </c>
      <c r="AC25" s="43">
        <v>217</v>
      </c>
      <c r="AD25" s="43">
        <v>33</v>
      </c>
      <c r="AE25" s="233">
        <f>IFERROR(SUM(I25:AD25)/SUM(I26:AD26),0)</f>
        <v>0.99963369963369964</v>
      </c>
    </row>
    <row r="26" spans="1:43" ht="50.1" customHeight="1">
      <c r="A26" s="234"/>
      <c r="B26" s="235"/>
      <c r="C26" s="224"/>
      <c r="D26" s="236"/>
      <c r="E26" s="224"/>
      <c r="F26" s="231"/>
      <c r="G26" s="232"/>
      <c r="H26" s="42" t="s">
        <v>67</v>
      </c>
      <c r="I26" s="70">
        <v>0</v>
      </c>
      <c r="J26" s="44">
        <v>83</v>
      </c>
      <c r="K26" s="44">
        <v>100</v>
      </c>
      <c r="L26" s="44">
        <v>119</v>
      </c>
      <c r="M26" s="44">
        <v>116</v>
      </c>
      <c r="N26" s="44">
        <v>178</v>
      </c>
      <c r="O26" s="44">
        <v>109</v>
      </c>
      <c r="P26" s="44">
        <v>142</v>
      </c>
      <c r="Q26" s="44">
        <v>165</v>
      </c>
      <c r="R26" s="44">
        <v>88</v>
      </c>
      <c r="S26" s="44">
        <v>146</v>
      </c>
      <c r="T26" s="44">
        <v>129</v>
      </c>
      <c r="U26" s="44">
        <v>103</v>
      </c>
      <c r="V26" s="44">
        <v>173</v>
      </c>
      <c r="W26" s="44">
        <v>140</v>
      </c>
      <c r="X26" s="44">
        <v>141</v>
      </c>
      <c r="Y26" s="44">
        <v>215</v>
      </c>
      <c r="Z26" s="44">
        <v>80</v>
      </c>
      <c r="AA26" s="44">
        <v>66</v>
      </c>
      <c r="AB26" s="44">
        <v>187</v>
      </c>
      <c r="AC26" s="44">
        <v>217</v>
      </c>
      <c r="AD26" s="44">
        <v>33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713" priority="15" operator="greaterThan">
      <formula>95%</formula>
    </cfRule>
    <cfRule type="cellIs" dxfId="712" priority="16" operator="greaterThanOrEqual">
      <formula>90%</formula>
    </cfRule>
    <cfRule type="cellIs" dxfId="711" priority="17" operator="lessThan">
      <formula>89.99%</formula>
    </cfRule>
  </conditionalFormatting>
  <conditionalFormatting sqref="AE13">
    <cfRule type="cellIs" dxfId="710" priority="12" operator="greaterThan">
      <formula>95%</formula>
    </cfRule>
    <cfRule type="cellIs" dxfId="709" priority="13" operator="greaterThanOrEqual">
      <formula>90%</formula>
    </cfRule>
    <cfRule type="cellIs" dxfId="708" priority="14" operator="lessThan">
      <formula>89.99%</formula>
    </cfRule>
  </conditionalFormatting>
  <conditionalFormatting sqref="AE16">
    <cfRule type="cellIs" dxfId="707" priority="9" operator="greaterThan">
      <formula>95%</formula>
    </cfRule>
    <cfRule type="cellIs" dxfId="706" priority="10" operator="greaterThanOrEqual">
      <formula>90%</formula>
    </cfRule>
    <cfRule type="cellIs" dxfId="705" priority="11" operator="lessThan">
      <formula>89.99%</formula>
    </cfRule>
  </conditionalFormatting>
  <conditionalFormatting sqref="AE19">
    <cfRule type="cellIs" dxfId="704" priority="6" operator="greaterThan">
      <formula>95%</formula>
    </cfRule>
    <cfRule type="cellIs" dxfId="703" priority="7" operator="greaterThanOrEqual">
      <formula>90%</formula>
    </cfRule>
    <cfRule type="cellIs" dxfId="702" priority="8" operator="lessThan">
      <formula>89.99%</formula>
    </cfRule>
  </conditionalFormatting>
  <conditionalFormatting sqref="AE22">
    <cfRule type="cellIs" dxfId="701" priority="4" operator="greaterThanOrEqual">
      <formula>100%</formula>
    </cfRule>
    <cfRule type="cellIs" dxfId="700" priority="5" operator="lessThan">
      <formula>99.99%</formula>
    </cfRule>
  </conditionalFormatting>
  <conditionalFormatting sqref="AE25">
    <cfRule type="cellIs" dxfId="699" priority="1" operator="greaterThan">
      <formula>95%</formula>
    </cfRule>
    <cfRule type="cellIs" dxfId="698" priority="2" operator="greaterThanOrEqual">
      <formula>90%</formula>
    </cfRule>
    <cfRule type="cellIs" dxfId="697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4472C4"/>
  </sheetPr>
  <dimension ref="A1:AMP48"/>
  <sheetViews>
    <sheetView showGridLines="0" topLeftCell="O1" zoomScale="75" zoomScaleNormal="75" workbookViewId="0">
      <selection activeCell="AE16" sqref="AE16:AE17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15</v>
      </c>
      <c r="F2" s="220" t="s">
        <v>69</v>
      </c>
      <c r="G2" s="220"/>
      <c r="H2" s="33">
        <v>301552</v>
      </c>
      <c r="I2" s="34"/>
      <c r="J2" s="34"/>
      <c r="K2" s="34"/>
      <c r="L2" s="34"/>
      <c r="M2" s="34"/>
      <c r="N2" s="34"/>
      <c r="O2" s="34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22</v>
      </c>
      <c r="J10" s="75">
        <v>154</v>
      </c>
      <c r="K10" s="75">
        <v>115</v>
      </c>
      <c r="L10" s="75">
        <v>157</v>
      </c>
      <c r="M10" s="75">
        <v>161</v>
      </c>
      <c r="N10" s="75">
        <v>117</v>
      </c>
      <c r="O10" s="75">
        <v>156</v>
      </c>
      <c r="P10" s="75">
        <v>174</v>
      </c>
      <c r="Q10" s="75">
        <v>162</v>
      </c>
      <c r="R10" s="75">
        <v>102</v>
      </c>
      <c r="S10" s="75">
        <v>214</v>
      </c>
      <c r="T10" s="75">
        <v>215</v>
      </c>
      <c r="U10" s="75">
        <v>190</v>
      </c>
      <c r="V10" s="75">
        <v>265</v>
      </c>
      <c r="W10" s="75">
        <v>226</v>
      </c>
      <c r="X10" s="75">
        <v>251</v>
      </c>
      <c r="Y10" s="43">
        <v>267</v>
      </c>
      <c r="Z10" s="43">
        <v>257</v>
      </c>
      <c r="AA10" s="43">
        <v>320</v>
      </c>
      <c r="AB10" s="43">
        <v>495</v>
      </c>
      <c r="AC10" s="43">
        <v>812</v>
      </c>
      <c r="AD10" s="43">
        <v>323</v>
      </c>
      <c r="AE10" s="233">
        <f>IFERROR(SUM(I10:AD10)/SUM(I11:AD11),0)</f>
        <v>0.98982334869431643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22</v>
      </c>
      <c r="J11" s="76">
        <v>157</v>
      </c>
      <c r="K11" s="76">
        <v>117</v>
      </c>
      <c r="L11" s="76">
        <v>159</v>
      </c>
      <c r="M11" s="76">
        <v>162</v>
      </c>
      <c r="N11" s="76">
        <v>120</v>
      </c>
      <c r="O11" s="76">
        <v>163</v>
      </c>
      <c r="P11" s="76">
        <v>176</v>
      </c>
      <c r="Q11" s="76">
        <v>165</v>
      </c>
      <c r="R11" s="76">
        <v>103</v>
      </c>
      <c r="S11" s="76">
        <v>224</v>
      </c>
      <c r="T11" s="76">
        <v>217</v>
      </c>
      <c r="U11" s="76">
        <v>190</v>
      </c>
      <c r="V11" s="76">
        <v>268</v>
      </c>
      <c r="W11" s="76">
        <v>227</v>
      </c>
      <c r="X11" s="76">
        <v>252</v>
      </c>
      <c r="Y11" s="44">
        <v>267</v>
      </c>
      <c r="Z11" s="44">
        <v>263</v>
      </c>
      <c r="AA11" s="44">
        <v>321</v>
      </c>
      <c r="AB11" s="44">
        <v>496</v>
      </c>
      <c r="AC11" s="44">
        <v>816</v>
      </c>
      <c r="AD11" s="44">
        <v>323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22</v>
      </c>
      <c r="J13" s="75">
        <v>153</v>
      </c>
      <c r="K13" s="75">
        <v>115</v>
      </c>
      <c r="L13" s="75">
        <v>155</v>
      </c>
      <c r="M13" s="75">
        <v>161</v>
      </c>
      <c r="N13" s="75">
        <v>115</v>
      </c>
      <c r="O13" s="75">
        <v>153</v>
      </c>
      <c r="P13" s="75">
        <v>174</v>
      </c>
      <c r="Q13" s="75">
        <v>160</v>
      </c>
      <c r="R13" s="75">
        <v>100</v>
      </c>
      <c r="S13" s="75">
        <v>212</v>
      </c>
      <c r="T13" s="75">
        <v>212</v>
      </c>
      <c r="U13" s="75">
        <v>190</v>
      </c>
      <c r="V13" s="75">
        <v>264</v>
      </c>
      <c r="W13" s="75">
        <v>223</v>
      </c>
      <c r="X13" s="75">
        <v>250</v>
      </c>
      <c r="Y13" s="43">
        <v>265</v>
      </c>
      <c r="Z13" s="43">
        <v>255</v>
      </c>
      <c r="AA13" s="43">
        <v>320</v>
      </c>
      <c r="AB13" s="43">
        <v>492</v>
      </c>
      <c r="AC13" s="43">
        <v>803</v>
      </c>
      <c r="AD13" s="43">
        <v>285</v>
      </c>
      <c r="AE13" s="233">
        <f>IFERROR(SUM(I13:AD13)/SUM(I14:AD14),0)</f>
        <v>0.98525703200775949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22</v>
      </c>
      <c r="J14" s="76">
        <v>154</v>
      </c>
      <c r="K14" s="76">
        <v>115</v>
      </c>
      <c r="L14" s="76">
        <v>157</v>
      </c>
      <c r="M14" s="76">
        <v>161</v>
      </c>
      <c r="N14" s="76">
        <v>117</v>
      </c>
      <c r="O14" s="76">
        <v>156</v>
      </c>
      <c r="P14" s="76">
        <v>174</v>
      </c>
      <c r="Q14" s="76">
        <v>162</v>
      </c>
      <c r="R14" s="76">
        <v>102</v>
      </c>
      <c r="S14" s="76">
        <v>214</v>
      </c>
      <c r="T14" s="76">
        <v>215</v>
      </c>
      <c r="U14" s="76">
        <v>190</v>
      </c>
      <c r="V14" s="76">
        <v>265</v>
      </c>
      <c r="W14" s="76">
        <v>226</v>
      </c>
      <c r="X14" s="76">
        <v>251</v>
      </c>
      <c r="Y14" s="44">
        <v>267</v>
      </c>
      <c r="Z14" s="44">
        <v>257</v>
      </c>
      <c r="AA14" s="44">
        <v>320</v>
      </c>
      <c r="AB14" s="44">
        <v>495</v>
      </c>
      <c r="AC14" s="44">
        <v>812</v>
      </c>
      <c r="AD14" s="44">
        <v>323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22</v>
      </c>
      <c r="J16" s="75">
        <v>154</v>
      </c>
      <c r="K16" s="75">
        <v>115</v>
      </c>
      <c r="L16" s="75">
        <v>157</v>
      </c>
      <c r="M16" s="75">
        <v>161</v>
      </c>
      <c r="N16" s="75">
        <v>117</v>
      </c>
      <c r="O16" s="75">
        <v>156</v>
      </c>
      <c r="P16" s="75">
        <v>174</v>
      </c>
      <c r="Q16" s="75">
        <v>162</v>
      </c>
      <c r="R16" s="75">
        <v>102</v>
      </c>
      <c r="S16" s="75">
        <v>214</v>
      </c>
      <c r="T16" s="75">
        <v>215</v>
      </c>
      <c r="U16" s="75">
        <v>190</v>
      </c>
      <c r="V16" s="75">
        <v>265</v>
      </c>
      <c r="W16" s="75">
        <v>226</v>
      </c>
      <c r="X16" s="75">
        <v>251</v>
      </c>
      <c r="Y16" s="43">
        <v>267</v>
      </c>
      <c r="Z16" s="43">
        <v>257</v>
      </c>
      <c r="AA16" s="43">
        <v>320</v>
      </c>
      <c r="AB16" s="43">
        <v>495</v>
      </c>
      <c r="AC16" s="43">
        <v>812</v>
      </c>
      <c r="AD16" s="43">
        <v>323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22</v>
      </c>
      <c r="J17" s="76">
        <v>154</v>
      </c>
      <c r="K17" s="76">
        <v>115</v>
      </c>
      <c r="L17" s="76">
        <v>157</v>
      </c>
      <c r="M17" s="76">
        <v>161</v>
      </c>
      <c r="N17" s="76">
        <v>117</v>
      </c>
      <c r="O17" s="76">
        <v>156</v>
      </c>
      <c r="P17" s="76">
        <v>174</v>
      </c>
      <c r="Q17" s="76">
        <v>162</v>
      </c>
      <c r="R17" s="76">
        <v>102</v>
      </c>
      <c r="S17" s="76">
        <v>214</v>
      </c>
      <c r="T17" s="76">
        <v>215</v>
      </c>
      <c r="U17" s="76">
        <v>190</v>
      </c>
      <c r="V17" s="76">
        <v>265</v>
      </c>
      <c r="W17" s="76">
        <v>226</v>
      </c>
      <c r="X17" s="76">
        <v>251</v>
      </c>
      <c r="Y17" s="44">
        <v>267</v>
      </c>
      <c r="Z17" s="44">
        <v>257</v>
      </c>
      <c r="AA17" s="44">
        <v>320</v>
      </c>
      <c r="AB17" s="44">
        <v>495</v>
      </c>
      <c r="AC17" s="44">
        <v>812</v>
      </c>
      <c r="AD17" s="44">
        <v>323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42</v>
      </c>
      <c r="J19" s="75">
        <v>153</v>
      </c>
      <c r="K19" s="75">
        <v>186</v>
      </c>
      <c r="L19" s="75">
        <v>126</v>
      </c>
      <c r="M19" s="75">
        <v>110</v>
      </c>
      <c r="N19" s="75">
        <v>199</v>
      </c>
      <c r="O19" s="75">
        <v>117</v>
      </c>
      <c r="P19" s="75">
        <v>131</v>
      </c>
      <c r="Q19" s="75">
        <v>226</v>
      </c>
      <c r="R19" s="75">
        <v>90</v>
      </c>
      <c r="S19" s="75">
        <v>169</v>
      </c>
      <c r="T19" s="75">
        <v>165</v>
      </c>
      <c r="U19" s="75">
        <v>215</v>
      </c>
      <c r="V19" s="75">
        <v>203</v>
      </c>
      <c r="W19" s="75">
        <v>302</v>
      </c>
      <c r="X19" s="75">
        <v>206</v>
      </c>
      <c r="Y19" s="43">
        <v>194</v>
      </c>
      <c r="Z19" s="43">
        <v>243</v>
      </c>
      <c r="AA19" s="43">
        <v>227</v>
      </c>
      <c r="AB19" s="43">
        <v>464</v>
      </c>
      <c r="AC19" s="43">
        <v>327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42</v>
      </c>
      <c r="J20" s="76">
        <v>153</v>
      </c>
      <c r="K20" s="76">
        <v>186</v>
      </c>
      <c r="L20" s="76">
        <v>126</v>
      </c>
      <c r="M20" s="76">
        <v>110</v>
      </c>
      <c r="N20" s="76">
        <v>199</v>
      </c>
      <c r="O20" s="76">
        <v>117</v>
      </c>
      <c r="P20" s="76">
        <v>131</v>
      </c>
      <c r="Q20" s="76">
        <v>226</v>
      </c>
      <c r="R20" s="76">
        <v>90</v>
      </c>
      <c r="S20" s="76">
        <v>169</v>
      </c>
      <c r="T20" s="76">
        <v>165</v>
      </c>
      <c r="U20" s="76">
        <v>215</v>
      </c>
      <c r="V20" s="76">
        <v>203</v>
      </c>
      <c r="W20" s="76">
        <v>302</v>
      </c>
      <c r="X20" s="76">
        <v>206</v>
      </c>
      <c r="Y20" s="44">
        <v>194</v>
      </c>
      <c r="Z20" s="44">
        <v>243</v>
      </c>
      <c r="AA20" s="44">
        <v>227</v>
      </c>
      <c r="AB20" s="44">
        <v>464</v>
      </c>
      <c r="AC20" s="44">
        <v>327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273</v>
      </c>
      <c r="J22" s="75">
        <v>270</v>
      </c>
      <c r="K22" s="75">
        <v>303</v>
      </c>
      <c r="L22" s="75">
        <v>277</v>
      </c>
      <c r="M22" s="75">
        <v>239</v>
      </c>
      <c r="N22" s="75">
        <v>309</v>
      </c>
      <c r="O22" s="75">
        <v>257</v>
      </c>
      <c r="P22" s="75">
        <v>258</v>
      </c>
      <c r="Q22" s="75">
        <v>319</v>
      </c>
      <c r="R22" s="75">
        <v>256</v>
      </c>
      <c r="S22" s="75">
        <v>279</v>
      </c>
      <c r="T22" s="75">
        <v>238</v>
      </c>
      <c r="U22" s="75">
        <v>298</v>
      </c>
      <c r="V22" s="75">
        <v>298</v>
      </c>
      <c r="W22" s="75">
        <v>295</v>
      </c>
      <c r="X22" s="75">
        <v>290</v>
      </c>
      <c r="Y22" s="56">
        <v>238</v>
      </c>
      <c r="Z22" s="56">
        <v>268</v>
      </c>
      <c r="AA22" s="56">
        <v>279</v>
      </c>
      <c r="AB22" s="56">
        <v>405</v>
      </c>
      <c r="AC22" s="56">
        <v>316</v>
      </c>
      <c r="AD22" s="56">
        <v>282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273</v>
      </c>
      <c r="J23" s="76">
        <v>270</v>
      </c>
      <c r="K23" s="76">
        <v>303</v>
      </c>
      <c r="L23" s="76">
        <v>277</v>
      </c>
      <c r="M23" s="76">
        <v>239</v>
      </c>
      <c r="N23" s="76">
        <v>309</v>
      </c>
      <c r="O23" s="76">
        <v>257</v>
      </c>
      <c r="P23" s="76">
        <v>258</v>
      </c>
      <c r="Q23" s="76">
        <v>319</v>
      </c>
      <c r="R23" s="76">
        <v>256</v>
      </c>
      <c r="S23" s="76">
        <v>279</v>
      </c>
      <c r="T23" s="76">
        <v>238</v>
      </c>
      <c r="U23" s="76">
        <v>298</v>
      </c>
      <c r="V23" s="76">
        <v>298</v>
      </c>
      <c r="W23" s="76">
        <v>295</v>
      </c>
      <c r="X23" s="76">
        <v>290</v>
      </c>
      <c r="Y23" s="44">
        <v>238</v>
      </c>
      <c r="Z23" s="44">
        <v>268</v>
      </c>
      <c r="AA23" s="44">
        <v>279</v>
      </c>
      <c r="AB23" s="44">
        <v>405</v>
      </c>
      <c r="AC23" s="44">
        <v>316</v>
      </c>
      <c r="AD23" s="44">
        <v>282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39</v>
      </c>
      <c r="J25" s="75">
        <v>156</v>
      </c>
      <c r="K25" s="75">
        <v>152</v>
      </c>
      <c r="L25" s="75">
        <v>152</v>
      </c>
      <c r="M25" s="75">
        <v>148</v>
      </c>
      <c r="N25" s="75">
        <v>129</v>
      </c>
      <c r="O25" s="75">
        <v>169</v>
      </c>
      <c r="P25" s="75">
        <v>130</v>
      </c>
      <c r="Q25" s="75">
        <v>165</v>
      </c>
      <c r="R25" s="75">
        <v>153</v>
      </c>
      <c r="S25" s="75">
        <v>145</v>
      </c>
      <c r="T25" s="75">
        <v>206</v>
      </c>
      <c r="U25" s="75">
        <v>155</v>
      </c>
      <c r="V25" s="75">
        <v>203</v>
      </c>
      <c r="W25" s="75">
        <v>305</v>
      </c>
      <c r="X25" s="75">
        <v>211</v>
      </c>
      <c r="Y25" s="43">
        <v>246</v>
      </c>
      <c r="Z25" s="43">
        <v>213</v>
      </c>
      <c r="AA25" s="43">
        <v>216</v>
      </c>
      <c r="AB25" s="43">
        <v>338</v>
      </c>
      <c r="AC25" s="43">
        <v>412</v>
      </c>
      <c r="AD25" s="43">
        <v>34</v>
      </c>
      <c r="AE25" s="233">
        <f>IFERROR(SUM(I25:AD25)/SUM(I26:AD26),0)</f>
        <v>0.99414776883686906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39</v>
      </c>
      <c r="J26" s="76">
        <v>157</v>
      </c>
      <c r="K26" s="76">
        <v>152</v>
      </c>
      <c r="L26" s="76">
        <v>152</v>
      </c>
      <c r="M26" s="76">
        <v>148</v>
      </c>
      <c r="N26" s="76">
        <v>129</v>
      </c>
      <c r="O26" s="76">
        <v>170</v>
      </c>
      <c r="P26" s="76">
        <v>131</v>
      </c>
      <c r="Q26" s="76">
        <v>166</v>
      </c>
      <c r="R26" s="76">
        <v>154</v>
      </c>
      <c r="S26" s="76">
        <v>145</v>
      </c>
      <c r="T26" s="76">
        <v>206</v>
      </c>
      <c r="U26" s="76">
        <v>158</v>
      </c>
      <c r="V26" s="76">
        <v>203</v>
      </c>
      <c r="W26" s="76">
        <v>307</v>
      </c>
      <c r="X26" s="76">
        <v>215</v>
      </c>
      <c r="Y26" s="44">
        <v>248</v>
      </c>
      <c r="Z26" s="44">
        <v>215</v>
      </c>
      <c r="AA26" s="44">
        <v>221</v>
      </c>
      <c r="AB26" s="44">
        <v>339</v>
      </c>
      <c r="AC26" s="44">
        <v>412</v>
      </c>
      <c r="AD26" s="44">
        <v>34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135" priority="15" operator="greaterThan">
      <formula>95%</formula>
    </cfRule>
    <cfRule type="cellIs" dxfId="134" priority="16" operator="greaterThanOrEqual">
      <formula>90%</formula>
    </cfRule>
    <cfRule type="cellIs" dxfId="133" priority="17" operator="lessThan">
      <formula>89.99%</formula>
    </cfRule>
  </conditionalFormatting>
  <conditionalFormatting sqref="AE13">
    <cfRule type="cellIs" dxfId="132" priority="12" operator="greaterThan">
      <formula>95%</formula>
    </cfRule>
    <cfRule type="cellIs" dxfId="131" priority="13" operator="greaterThanOrEqual">
      <formula>90%</formula>
    </cfRule>
    <cfRule type="cellIs" dxfId="130" priority="14" operator="lessThan">
      <formula>89.99%</formula>
    </cfRule>
  </conditionalFormatting>
  <conditionalFormatting sqref="AE16">
    <cfRule type="cellIs" dxfId="129" priority="9" operator="greaterThan">
      <formula>95%</formula>
    </cfRule>
    <cfRule type="cellIs" dxfId="128" priority="10" operator="greaterThanOrEqual">
      <formula>90%</formula>
    </cfRule>
    <cfRule type="cellIs" dxfId="127" priority="11" operator="lessThan">
      <formula>89.99%</formula>
    </cfRule>
  </conditionalFormatting>
  <conditionalFormatting sqref="AE19">
    <cfRule type="cellIs" dxfId="126" priority="6" operator="greaterThan">
      <formula>95%</formula>
    </cfRule>
    <cfRule type="cellIs" dxfId="125" priority="7" operator="greaterThanOrEqual">
      <formula>90%</formula>
    </cfRule>
    <cfRule type="cellIs" dxfId="124" priority="8" operator="lessThan">
      <formula>89.99%</formula>
    </cfRule>
  </conditionalFormatting>
  <conditionalFormatting sqref="AE22">
    <cfRule type="cellIs" dxfId="123" priority="4" operator="greaterThanOrEqual">
      <formula>100%</formula>
    </cfRule>
    <cfRule type="cellIs" dxfId="122" priority="5" operator="lessThan">
      <formula>99.99%</formula>
    </cfRule>
  </conditionalFormatting>
  <conditionalFormatting sqref="AE25">
    <cfRule type="cellIs" dxfId="121" priority="1" operator="greaterThan">
      <formula>95%</formula>
    </cfRule>
    <cfRule type="cellIs" dxfId="120" priority="2" operator="greaterThanOrEqual">
      <formula>90%</formula>
    </cfRule>
    <cfRule type="cellIs" dxfId="119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31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4472C4"/>
  </sheetPr>
  <dimension ref="A1:AMP48"/>
  <sheetViews>
    <sheetView showGridLines="0" topLeftCell="P1" zoomScale="75" zoomScaleNormal="75" workbookViewId="0">
      <selection activeCell="AE13" sqref="AE13:AE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15</v>
      </c>
      <c r="F2" s="220" t="s">
        <v>69</v>
      </c>
      <c r="G2" s="220"/>
      <c r="H2" s="33">
        <v>301553</v>
      </c>
      <c r="I2" s="34"/>
      <c r="J2" s="34"/>
      <c r="K2" s="34"/>
      <c r="L2" s="34"/>
      <c r="M2" s="34"/>
      <c r="N2" s="34"/>
      <c r="O2" s="34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6</v>
      </c>
      <c r="J10" s="75">
        <v>177</v>
      </c>
      <c r="K10" s="75">
        <v>98</v>
      </c>
      <c r="L10" s="75">
        <v>187</v>
      </c>
      <c r="M10" s="75">
        <v>216</v>
      </c>
      <c r="N10" s="75">
        <v>216</v>
      </c>
      <c r="O10" s="75">
        <v>159</v>
      </c>
      <c r="P10" s="75">
        <v>152</v>
      </c>
      <c r="Q10" s="75">
        <v>162</v>
      </c>
      <c r="R10" s="75">
        <v>134</v>
      </c>
      <c r="S10" s="75">
        <v>132</v>
      </c>
      <c r="T10" s="75">
        <v>128</v>
      </c>
      <c r="U10" s="75">
        <v>129</v>
      </c>
      <c r="V10" s="75">
        <v>182</v>
      </c>
      <c r="W10" s="75">
        <v>176</v>
      </c>
      <c r="X10" s="75">
        <v>119</v>
      </c>
      <c r="Y10" s="43">
        <v>146</v>
      </c>
      <c r="Z10" s="43">
        <v>202</v>
      </c>
      <c r="AA10" s="43">
        <v>144</v>
      </c>
      <c r="AB10" s="43">
        <v>245</v>
      </c>
      <c r="AC10" s="43">
        <v>506</v>
      </c>
      <c r="AD10" s="43">
        <v>127</v>
      </c>
      <c r="AE10" s="233">
        <f>IFERROR(SUM(I10:AD10)/SUM(I11:AD11),0)</f>
        <v>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6</v>
      </c>
      <c r="J11" s="76">
        <v>177</v>
      </c>
      <c r="K11" s="76">
        <v>98</v>
      </c>
      <c r="L11" s="76">
        <v>187</v>
      </c>
      <c r="M11" s="76">
        <v>216</v>
      </c>
      <c r="N11" s="76">
        <v>216</v>
      </c>
      <c r="O11" s="76">
        <v>159</v>
      </c>
      <c r="P11" s="76">
        <v>152</v>
      </c>
      <c r="Q11" s="76">
        <v>162</v>
      </c>
      <c r="R11" s="76">
        <v>134</v>
      </c>
      <c r="S11" s="76">
        <v>132</v>
      </c>
      <c r="T11" s="76">
        <v>128</v>
      </c>
      <c r="U11" s="76">
        <v>129</v>
      </c>
      <c r="V11" s="76">
        <v>182</v>
      </c>
      <c r="W11" s="76">
        <v>176</v>
      </c>
      <c r="X11" s="76">
        <v>119</v>
      </c>
      <c r="Y11" s="44">
        <v>146</v>
      </c>
      <c r="Z11" s="44">
        <v>202</v>
      </c>
      <c r="AA11" s="44">
        <v>144</v>
      </c>
      <c r="AB11" s="44">
        <v>245</v>
      </c>
      <c r="AC11" s="44">
        <v>506</v>
      </c>
      <c r="AD11" s="44">
        <v>127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6</v>
      </c>
      <c r="J13" s="75">
        <v>177</v>
      </c>
      <c r="K13" s="75">
        <v>98</v>
      </c>
      <c r="L13" s="75">
        <v>187</v>
      </c>
      <c r="M13" s="75">
        <v>215</v>
      </c>
      <c r="N13" s="75">
        <v>214</v>
      </c>
      <c r="O13" s="75">
        <v>157</v>
      </c>
      <c r="P13" s="75">
        <v>151</v>
      </c>
      <c r="Q13" s="75">
        <v>162</v>
      </c>
      <c r="R13" s="75">
        <v>132</v>
      </c>
      <c r="S13" s="75">
        <v>130</v>
      </c>
      <c r="T13" s="75">
        <v>127</v>
      </c>
      <c r="U13" s="75">
        <v>127</v>
      </c>
      <c r="V13" s="75">
        <v>182</v>
      </c>
      <c r="W13" s="75">
        <v>174</v>
      </c>
      <c r="X13" s="75">
        <v>117</v>
      </c>
      <c r="Y13" s="43">
        <v>141</v>
      </c>
      <c r="Z13" s="43">
        <v>199</v>
      </c>
      <c r="AA13" s="43">
        <v>143</v>
      </c>
      <c r="AB13" s="43">
        <v>244</v>
      </c>
      <c r="AC13" s="43">
        <v>503</v>
      </c>
      <c r="AD13" s="43">
        <v>114</v>
      </c>
      <c r="AE13" s="233">
        <f>IFERROR(SUM(I13:AD13)/SUM(I14:AD14),0)</f>
        <v>0.98851188885920382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6</v>
      </c>
      <c r="J14" s="76">
        <v>177</v>
      </c>
      <c r="K14" s="76">
        <v>98</v>
      </c>
      <c r="L14" s="76">
        <v>187</v>
      </c>
      <c r="M14" s="76">
        <v>216</v>
      </c>
      <c r="N14" s="76">
        <v>216</v>
      </c>
      <c r="O14" s="76">
        <v>159</v>
      </c>
      <c r="P14" s="76">
        <v>152</v>
      </c>
      <c r="Q14" s="76">
        <v>162</v>
      </c>
      <c r="R14" s="76">
        <v>134</v>
      </c>
      <c r="S14" s="76">
        <v>132</v>
      </c>
      <c r="T14" s="76">
        <v>128</v>
      </c>
      <c r="U14" s="76">
        <v>129</v>
      </c>
      <c r="V14" s="76">
        <v>182</v>
      </c>
      <c r="W14" s="76">
        <v>176</v>
      </c>
      <c r="X14" s="76">
        <v>119</v>
      </c>
      <c r="Y14" s="44">
        <v>146</v>
      </c>
      <c r="Z14" s="44">
        <v>202</v>
      </c>
      <c r="AA14" s="44">
        <v>144</v>
      </c>
      <c r="AB14" s="44">
        <v>245</v>
      </c>
      <c r="AC14" s="44">
        <v>506</v>
      </c>
      <c r="AD14" s="44">
        <v>127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6</v>
      </c>
      <c r="J16" s="75">
        <v>177</v>
      </c>
      <c r="K16" s="75">
        <v>98</v>
      </c>
      <c r="L16" s="75">
        <v>187</v>
      </c>
      <c r="M16" s="75">
        <v>216</v>
      </c>
      <c r="N16" s="75">
        <v>216</v>
      </c>
      <c r="O16" s="75">
        <v>159</v>
      </c>
      <c r="P16" s="75">
        <v>152</v>
      </c>
      <c r="Q16" s="75">
        <v>162</v>
      </c>
      <c r="R16" s="75">
        <v>134</v>
      </c>
      <c r="S16" s="75">
        <v>132</v>
      </c>
      <c r="T16" s="75">
        <v>128</v>
      </c>
      <c r="U16" s="75">
        <v>129</v>
      </c>
      <c r="V16" s="75">
        <v>182</v>
      </c>
      <c r="W16" s="75">
        <v>176</v>
      </c>
      <c r="X16" s="75">
        <v>119</v>
      </c>
      <c r="Y16" s="43">
        <v>146</v>
      </c>
      <c r="Z16" s="43">
        <v>202</v>
      </c>
      <c r="AA16" s="43">
        <v>144</v>
      </c>
      <c r="AB16" s="43">
        <v>245</v>
      </c>
      <c r="AC16" s="43">
        <v>506</v>
      </c>
      <c r="AD16" s="43">
        <v>127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6</v>
      </c>
      <c r="J17" s="76">
        <v>177</v>
      </c>
      <c r="K17" s="76">
        <v>98</v>
      </c>
      <c r="L17" s="76">
        <v>187</v>
      </c>
      <c r="M17" s="76">
        <v>216</v>
      </c>
      <c r="N17" s="76">
        <v>216</v>
      </c>
      <c r="O17" s="76">
        <v>159</v>
      </c>
      <c r="P17" s="76">
        <v>152</v>
      </c>
      <c r="Q17" s="76">
        <v>162</v>
      </c>
      <c r="R17" s="76">
        <v>134</v>
      </c>
      <c r="S17" s="76">
        <v>132</v>
      </c>
      <c r="T17" s="76">
        <v>128</v>
      </c>
      <c r="U17" s="76">
        <v>129</v>
      </c>
      <c r="V17" s="76">
        <v>182</v>
      </c>
      <c r="W17" s="76">
        <v>176</v>
      </c>
      <c r="X17" s="76">
        <v>119</v>
      </c>
      <c r="Y17" s="44">
        <v>146</v>
      </c>
      <c r="Z17" s="44">
        <v>202</v>
      </c>
      <c r="AA17" s="44">
        <v>144</v>
      </c>
      <c r="AB17" s="44">
        <v>245</v>
      </c>
      <c r="AC17" s="44">
        <v>506</v>
      </c>
      <c r="AD17" s="44">
        <v>127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26</v>
      </c>
      <c r="J19" s="75">
        <v>92</v>
      </c>
      <c r="K19" s="75">
        <v>158</v>
      </c>
      <c r="L19" s="75">
        <v>118</v>
      </c>
      <c r="M19" s="75">
        <v>190</v>
      </c>
      <c r="N19" s="75">
        <v>236</v>
      </c>
      <c r="O19" s="75">
        <v>157</v>
      </c>
      <c r="P19" s="75">
        <v>152</v>
      </c>
      <c r="Q19" s="75">
        <v>210</v>
      </c>
      <c r="R19" s="75">
        <v>84</v>
      </c>
      <c r="S19" s="75">
        <v>167</v>
      </c>
      <c r="T19" s="75">
        <v>104</v>
      </c>
      <c r="U19" s="75">
        <v>118</v>
      </c>
      <c r="V19" s="75">
        <v>145</v>
      </c>
      <c r="W19" s="75">
        <v>221</v>
      </c>
      <c r="X19" s="75">
        <v>122</v>
      </c>
      <c r="Y19" s="43">
        <v>128</v>
      </c>
      <c r="Z19" s="43">
        <v>67</v>
      </c>
      <c r="AA19" s="43">
        <v>187</v>
      </c>
      <c r="AB19" s="43">
        <v>226</v>
      </c>
      <c r="AC19" s="43">
        <v>239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26</v>
      </c>
      <c r="J20" s="76">
        <v>92</v>
      </c>
      <c r="K20" s="76">
        <v>158</v>
      </c>
      <c r="L20" s="76">
        <v>118</v>
      </c>
      <c r="M20" s="76">
        <v>190</v>
      </c>
      <c r="N20" s="76">
        <v>236</v>
      </c>
      <c r="O20" s="76">
        <v>157</v>
      </c>
      <c r="P20" s="76">
        <v>152</v>
      </c>
      <c r="Q20" s="76">
        <v>210</v>
      </c>
      <c r="R20" s="76">
        <v>84</v>
      </c>
      <c r="S20" s="76">
        <v>167</v>
      </c>
      <c r="T20" s="76">
        <v>104</v>
      </c>
      <c r="U20" s="76">
        <v>118</v>
      </c>
      <c r="V20" s="76">
        <v>145</v>
      </c>
      <c r="W20" s="76">
        <v>221</v>
      </c>
      <c r="X20" s="76">
        <v>122</v>
      </c>
      <c r="Y20" s="44">
        <v>128</v>
      </c>
      <c r="Z20" s="44">
        <v>67</v>
      </c>
      <c r="AA20" s="44">
        <v>187</v>
      </c>
      <c r="AB20" s="44">
        <v>226</v>
      </c>
      <c r="AC20" s="44">
        <v>239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366</v>
      </c>
      <c r="J22" s="75">
        <v>339</v>
      </c>
      <c r="K22" s="75">
        <v>383</v>
      </c>
      <c r="L22" s="75">
        <v>316</v>
      </c>
      <c r="M22" s="75">
        <v>388</v>
      </c>
      <c r="N22" s="75">
        <v>521</v>
      </c>
      <c r="O22" s="75">
        <v>434</v>
      </c>
      <c r="P22" s="75">
        <v>428</v>
      </c>
      <c r="Q22" s="75">
        <v>504</v>
      </c>
      <c r="R22" s="75">
        <v>482</v>
      </c>
      <c r="S22" s="75">
        <v>449</v>
      </c>
      <c r="T22" s="75">
        <v>369</v>
      </c>
      <c r="U22" s="75">
        <v>394</v>
      </c>
      <c r="V22" s="75">
        <v>368</v>
      </c>
      <c r="W22" s="75">
        <v>425</v>
      </c>
      <c r="X22" s="75">
        <v>313</v>
      </c>
      <c r="Y22" s="56">
        <v>322</v>
      </c>
      <c r="Z22" s="56">
        <v>277</v>
      </c>
      <c r="AA22" s="56">
        <v>313</v>
      </c>
      <c r="AB22" s="56">
        <v>338</v>
      </c>
      <c r="AC22" s="56">
        <v>337</v>
      </c>
      <c r="AD22" s="56">
        <v>323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366</v>
      </c>
      <c r="J23" s="76">
        <v>339</v>
      </c>
      <c r="K23" s="76">
        <v>383</v>
      </c>
      <c r="L23" s="76">
        <v>316</v>
      </c>
      <c r="M23" s="76">
        <v>388</v>
      </c>
      <c r="N23" s="76">
        <v>521</v>
      </c>
      <c r="O23" s="76">
        <v>434</v>
      </c>
      <c r="P23" s="76">
        <v>428</v>
      </c>
      <c r="Q23" s="76">
        <v>504</v>
      </c>
      <c r="R23" s="76">
        <v>482</v>
      </c>
      <c r="S23" s="76">
        <v>449</v>
      </c>
      <c r="T23" s="76">
        <v>369</v>
      </c>
      <c r="U23" s="76">
        <v>394</v>
      </c>
      <c r="V23" s="76">
        <v>368</v>
      </c>
      <c r="W23" s="76">
        <v>425</v>
      </c>
      <c r="X23" s="76">
        <v>313</v>
      </c>
      <c r="Y23" s="44">
        <v>322</v>
      </c>
      <c r="Z23" s="44">
        <v>277</v>
      </c>
      <c r="AA23" s="44">
        <v>313</v>
      </c>
      <c r="AB23" s="44">
        <v>338</v>
      </c>
      <c r="AC23" s="44">
        <v>337</v>
      </c>
      <c r="AD23" s="44">
        <v>323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6</v>
      </c>
      <c r="J25" s="75">
        <v>119</v>
      </c>
      <c r="K25" s="75">
        <v>109</v>
      </c>
      <c r="L25" s="75">
        <v>185</v>
      </c>
      <c r="M25" s="75">
        <v>118</v>
      </c>
      <c r="N25" s="75">
        <v>102</v>
      </c>
      <c r="O25" s="75">
        <v>244</v>
      </c>
      <c r="P25" s="75">
        <v>158</v>
      </c>
      <c r="Q25" s="75">
        <v>134</v>
      </c>
      <c r="R25" s="75">
        <v>106</v>
      </c>
      <c r="S25" s="75">
        <v>198</v>
      </c>
      <c r="T25" s="75">
        <v>184</v>
      </c>
      <c r="U25" s="75">
        <v>93</v>
      </c>
      <c r="V25" s="75">
        <v>171</v>
      </c>
      <c r="W25" s="75">
        <v>164</v>
      </c>
      <c r="X25" s="75">
        <v>234</v>
      </c>
      <c r="Y25" s="43">
        <v>119</v>
      </c>
      <c r="Z25" s="43">
        <v>112</v>
      </c>
      <c r="AA25" s="43">
        <v>151</v>
      </c>
      <c r="AB25" s="43">
        <v>201</v>
      </c>
      <c r="AC25" s="43">
        <v>238</v>
      </c>
      <c r="AD25" s="43">
        <v>14</v>
      </c>
      <c r="AE25" s="233">
        <f>IFERROR(SUM(I25:AD25)/SUM(I26:AD26),0)</f>
        <v>0.9943360604153556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6</v>
      </c>
      <c r="J26" s="76">
        <v>119</v>
      </c>
      <c r="K26" s="76">
        <v>109</v>
      </c>
      <c r="L26" s="76">
        <v>185</v>
      </c>
      <c r="M26" s="76">
        <v>118</v>
      </c>
      <c r="N26" s="76">
        <v>102</v>
      </c>
      <c r="O26" s="76">
        <v>246</v>
      </c>
      <c r="P26" s="76">
        <v>158</v>
      </c>
      <c r="Q26" s="76">
        <v>134</v>
      </c>
      <c r="R26" s="76">
        <v>106</v>
      </c>
      <c r="S26" s="76">
        <v>198</v>
      </c>
      <c r="T26" s="76">
        <v>184</v>
      </c>
      <c r="U26" s="76">
        <v>95</v>
      </c>
      <c r="V26" s="76">
        <v>173</v>
      </c>
      <c r="W26" s="76">
        <v>167</v>
      </c>
      <c r="X26" s="76">
        <v>234</v>
      </c>
      <c r="Y26" s="44">
        <v>120</v>
      </c>
      <c r="Z26" s="44">
        <v>114</v>
      </c>
      <c r="AA26" s="44">
        <v>153</v>
      </c>
      <c r="AB26" s="44">
        <v>205</v>
      </c>
      <c r="AC26" s="44">
        <v>238</v>
      </c>
      <c r="AD26" s="44">
        <v>14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118" priority="15" operator="greaterThan">
      <formula>95%</formula>
    </cfRule>
    <cfRule type="cellIs" dxfId="117" priority="16" operator="greaterThanOrEqual">
      <formula>90%</formula>
    </cfRule>
    <cfRule type="cellIs" dxfId="116" priority="17" operator="lessThan">
      <formula>89.99%</formula>
    </cfRule>
  </conditionalFormatting>
  <conditionalFormatting sqref="AE13">
    <cfRule type="cellIs" dxfId="115" priority="12" operator="greaterThan">
      <formula>95%</formula>
    </cfRule>
    <cfRule type="cellIs" dxfId="114" priority="13" operator="greaterThanOrEqual">
      <formula>90%</formula>
    </cfRule>
    <cfRule type="cellIs" dxfId="113" priority="14" operator="lessThan">
      <formula>89.99%</formula>
    </cfRule>
  </conditionalFormatting>
  <conditionalFormatting sqref="AE16">
    <cfRule type="cellIs" dxfId="112" priority="9" operator="greaterThan">
      <formula>95%</formula>
    </cfRule>
    <cfRule type="cellIs" dxfId="111" priority="10" operator="greaterThanOrEqual">
      <formula>90%</formula>
    </cfRule>
    <cfRule type="cellIs" dxfId="110" priority="11" operator="lessThan">
      <formula>89.99%</formula>
    </cfRule>
  </conditionalFormatting>
  <conditionalFormatting sqref="AE19">
    <cfRule type="cellIs" dxfId="109" priority="6" operator="greaterThan">
      <formula>95%</formula>
    </cfRule>
    <cfRule type="cellIs" dxfId="108" priority="7" operator="greaterThanOrEqual">
      <formula>90%</formula>
    </cfRule>
    <cfRule type="cellIs" dxfId="107" priority="8" operator="lessThan">
      <formula>89.99%</formula>
    </cfRule>
  </conditionalFormatting>
  <conditionalFormatting sqref="AE22">
    <cfRule type="cellIs" dxfId="106" priority="4" operator="greaterThanOrEqual">
      <formula>100%</formula>
    </cfRule>
    <cfRule type="cellIs" dxfId="105" priority="5" operator="lessThan">
      <formula>99.99%</formula>
    </cfRule>
  </conditionalFormatting>
  <conditionalFormatting sqref="AE25">
    <cfRule type="cellIs" dxfId="104" priority="1" operator="greaterThan">
      <formula>95%</formula>
    </cfRule>
    <cfRule type="cellIs" dxfId="103" priority="2" operator="greaterThanOrEqual">
      <formula>90%</formula>
    </cfRule>
    <cfRule type="cellIs" dxfId="102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32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0D0D0D"/>
  </sheetPr>
  <dimension ref="A1:AMP48"/>
  <sheetViews>
    <sheetView showGridLines="0" topLeftCell="R1" zoomScale="75" zoomScaleNormal="75" workbookViewId="0">
      <selection activeCell="AD14" sqref="AD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16</v>
      </c>
      <c r="F2" s="220" t="s">
        <v>69</v>
      </c>
      <c r="G2" s="220"/>
      <c r="H2" s="33">
        <v>301651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156</v>
      </c>
      <c r="J10" s="75">
        <v>702</v>
      </c>
      <c r="K10" s="75">
        <v>648</v>
      </c>
      <c r="L10" s="75">
        <v>740</v>
      </c>
      <c r="M10" s="75">
        <v>732</v>
      </c>
      <c r="N10" s="75">
        <v>756</v>
      </c>
      <c r="O10" s="75">
        <v>772</v>
      </c>
      <c r="P10" s="75">
        <v>807</v>
      </c>
      <c r="Q10" s="75">
        <v>857</v>
      </c>
      <c r="R10" s="75">
        <v>639</v>
      </c>
      <c r="S10" s="75">
        <v>1170</v>
      </c>
      <c r="T10" s="75">
        <v>1175</v>
      </c>
      <c r="U10" s="75">
        <v>1013</v>
      </c>
      <c r="V10" s="75">
        <v>1310</v>
      </c>
      <c r="W10" s="75">
        <v>1213</v>
      </c>
      <c r="X10" s="75">
        <v>1181</v>
      </c>
      <c r="Y10" s="43">
        <v>1325</v>
      </c>
      <c r="Z10" s="43">
        <v>1159</v>
      </c>
      <c r="AA10" s="43">
        <v>1468</v>
      </c>
      <c r="AB10" s="43">
        <v>2312</v>
      </c>
      <c r="AC10" s="43">
        <v>3599</v>
      </c>
      <c r="AD10" s="43">
        <v>1272</v>
      </c>
      <c r="AE10" s="233">
        <f>IFERROR(SUM(I10:AD10)/SUM(I11:AD11),0)</f>
        <v>0.99968017909970419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156</v>
      </c>
      <c r="J11" s="76">
        <v>702</v>
      </c>
      <c r="K11" s="76">
        <v>648</v>
      </c>
      <c r="L11" s="76">
        <v>740</v>
      </c>
      <c r="M11" s="76">
        <v>733</v>
      </c>
      <c r="N11" s="76">
        <v>756</v>
      </c>
      <c r="O11" s="76">
        <v>775</v>
      </c>
      <c r="P11" s="76">
        <v>807</v>
      </c>
      <c r="Q11" s="76">
        <v>857</v>
      </c>
      <c r="R11" s="76">
        <v>642</v>
      </c>
      <c r="S11" s="76">
        <v>1170</v>
      </c>
      <c r="T11" s="76">
        <v>1175</v>
      </c>
      <c r="U11" s="76">
        <v>1013</v>
      </c>
      <c r="V11" s="76">
        <v>1310</v>
      </c>
      <c r="W11" s="76">
        <v>1213</v>
      </c>
      <c r="X11" s="76">
        <v>1182</v>
      </c>
      <c r="Y11" s="44">
        <v>1325</v>
      </c>
      <c r="Z11" s="44">
        <v>1159</v>
      </c>
      <c r="AA11" s="44">
        <v>1468</v>
      </c>
      <c r="AB11" s="44">
        <v>2312</v>
      </c>
      <c r="AC11" s="44">
        <v>3599</v>
      </c>
      <c r="AD11" s="44">
        <v>1272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156</v>
      </c>
      <c r="J13" s="75">
        <v>700</v>
      </c>
      <c r="K13" s="75">
        <v>644</v>
      </c>
      <c r="L13" s="75">
        <v>738</v>
      </c>
      <c r="M13" s="75">
        <v>731</v>
      </c>
      <c r="N13" s="75">
        <v>754</v>
      </c>
      <c r="O13" s="75">
        <v>769</v>
      </c>
      <c r="P13" s="75">
        <v>807</v>
      </c>
      <c r="Q13" s="75">
        <v>855</v>
      </c>
      <c r="R13" s="75">
        <v>639</v>
      </c>
      <c r="S13" s="75">
        <v>1168</v>
      </c>
      <c r="T13" s="75">
        <v>1174</v>
      </c>
      <c r="U13" s="75">
        <v>1013</v>
      </c>
      <c r="V13" s="75">
        <v>1306</v>
      </c>
      <c r="W13" s="75">
        <v>1211</v>
      </c>
      <c r="X13" s="75">
        <v>1180</v>
      </c>
      <c r="Y13" s="43">
        <v>1322</v>
      </c>
      <c r="Z13" s="43">
        <v>1157</v>
      </c>
      <c r="AA13" s="43">
        <v>1466</v>
      </c>
      <c r="AB13" s="43">
        <v>2305</v>
      </c>
      <c r="AC13" s="43">
        <v>3593</v>
      </c>
      <c r="AD13" s="43">
        <v>1271</v>
      </c>
      <c r="AE13" s="233">
        <f>IFERROR(SUM(I13:AD13)/SUM(I14:AD14),0)</f>
        <v>0.99812045109173797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156</v>
      </c>
      <c r="J14" s="76">
        <v>702</v>
      </c>
      <c r="K14" s="76">
        <v>648</v>
      </c>
      <c r="L14" s="76">
        <v>740</v>
      </c>
      <c r="M14" s="76">
        <v>732</v>
      </c>
      <c r="N14" s="76">
        <v>756</v>
      </c>
      <c r="O14" s="76">
        <v>772</v>
      </c>
      <c r="P14" s="76">
        <v>807</v>
      </c>
      <c r="Q14" s="76">
        <v>857</v>
      </c>
      <c r="R14" s="76">
        <v>639</v>
      </c>
      <c r="S14" s="76">
        <v>1170</v>
      </c>
      <c r="T14" s="76">
        <v>1175</v>
      </c>
      <c r="U14" s="76">
        <v>1013</v>
      </c>
      <c r="V14" s="76">
        <v>1310</v>
      </c>
      <c r="W14" s="76">
        <v>1213</v>
      </c>
      <c r="X14" s="76">
        <v>1181</v>
      </c>
      <c r="Y14" s="44">
        <v>1325</v>
      </c>
      <c r="Z14" s="44">
        <v>1159</v>
      </c>
      <c r="AA14" s="44">
        <v>1468</v>
      </c>
      <c r="AB14" s="44">
        <v>2312</v>
      </c>
      <c r="AC14" s="44">
        <v>3599</v>
      </c>
      <c r="AD14" s="44">
        <v>1272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156</v>
      </c>
      <c r="J16" s="75">
        <v>702</v>
      </c>
      <c r="K16" s="75">
        <v>648</v>
      </c>
      <c r="L16" s="75">
        <v>740</v>
      </c>
      <c r="M16" s="75">
        <v>732</v>
      </c>
      <c r="N16" s="75">
        <v>756</v>
      </c>
      <c r="O16" s="75">
        <v>772</v>
      </c>
      <c r="P16" s="75">
        <v>807</v>
      </c>
      <c r="Q16" s="75">
        <v>857</v>
      </c>
      <c r="R16" s="75">
        <v>639</v>
      </c>
      <c r="S16" s="75">
        <v>1170</v>
      </c>
      <c r="T16" s="75">
        <v>1175</v>
      </c>
      <c r="U16" s="75">
        <v>1013</v>
      </c>
      <c r="V16" s="75">
        <v>1310</v>
      </c>
      <c r="W16" s="75">
        <v>1213</v>
      </c>
      <c r="X16" s="75">
        <v>1181</v>
      </c>
      <c r="Y16" s="43">
        <v>1325</v>
      </c>
      <c r="Z16" s="43">
        <v>1159</v>
      </c>
      <c r="AA16" s="43">
        <v>1468</v>
      </c>
      <c r="AB16" s="43">
        <v>2312</v>
      </c>
      <c r="AC16" s="43">
        <v>3599</v>
      </c>
      <c r="AD16" s="43">
        <v>1272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156</v>
      </c>
      <c r="J17" s="76">
        <v>702</v>
      </c>
      <c r="K17" s="76">
        <v>648</v>
      </c>
      <c r="L17" s="76">
        <v>740</v>
      </c>
      <c r="M17" s="76">
        <v>732</v>
      </c>
      <c r="N17" s="76">
        <v>756</v>
      </c>
      <c r="O17" s="76">
        <v>772</v>
      </c>
      <c r="P17" s="76">
        <v>807</v>
      </c>
      <c r="Q17" s="76">
        <v>857</v>
      </c>
      <c r="R17" s="76">
        <v>639</v>
      </c>
      <c r="S17" s="76">
        <v>1170</v>
      </c>
      <c r="T17" s="76">
        <v>1175</v>
      </c>
      <c r="U17" s="76">
        <v>1013</v>
      </c>
      <c r="V17" s="76">
        <v>1310</v>
      </c>
      <c r="W17" s="76">
        <v>1213</v>
      </c>
      <c r="X17" s="76">
        <v>1181</v>
      </c>
      <c r="Y17" s="44">
        <v>1325</v>
      </c>
      <c r="Z17" s="44">
        <v>1159</v>
      </c>
      <c r="AA17" s="44">
        <v>1468</v>
      </c>
      <c r="AB17" s="44">
        <v>2312</v>
      </c>
      <c r="AC17" s="44">
        <v>3599</v>
      </c>
      <c r="AD17" s="44">
        <v>1272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120</v>
      </c>
      <c r="J19" s="75">
        <v>686</v>
      </c>
      <c r="K19" s="75">
        <v>677</v>
      </c>
      <c r="L19" s="75">
        <v>681</v>
      </c>
      <c r="M19" s="75">
        <v>734</v>
      </c>
      <c r="N19" s="75">
        <v>730</v>
      </c>
      <c r="O19" s="75">
        <v>773</v>
      </c>
      <c r="P19" s="75">
        <v>781</v>
      </c>
      <c r="Q19" s="75">
        <v>994</v>
      </c>
      <c r="R19" s="75">
        <v>651</v>
      </c>
      <c r="S19" s="75">
        <v>745</v>
      </c>
      <c r="T19" s="75">
        <v>1160</v>
      </c>
      <c r="U19" s="75">
        <v>979</v>
      </c>
      <c r="V19" s="75">
        <v>1281</v>
      </c>
      <c r="W19" s="75">
        <v>1311</v>
      </c>
      <c r="X19" s="75">
        <v>1137</v>
      </c>
      <c r="Y19" s="43">
        <v>1016</v>
      </c>
      <c r="Z19" s="43">
        <v>1057</v>
      </c>
      <c r="AA19" s="43">
        <v>993</v>
      </c>
      <c r="AB19" s="43">
        <v>2128</v>
      </c>
      <c r="AC19" s="43">
        <v>1483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120</v>
      </c>
      <c r="J20" s="76">
        <v>686</v>
      </c>
      <c r="K20" s="76">
        <v>677</v>
      </c>
      <c r="L20" s="76">
        <v>681</v>
      </c>
      <c r="M20" s="76">
        <v>734</v>
      </c>
      <c r="N20" s="76">
        <v>730</v>
      </c>
      <c r="O20" s="76">
        <v>773</v>
      </c>
      <c r="P20" s="76">
        <v>781</v>
      </c>
      <c r="Q20" s="76">
        <v>994</v>
      </c>
      <c r="R20" s="76">
        <v>651</v>
      </c>
      <c r="S20" s="76">
        <v>745</v>
      </c>
      <c r="T20" s="76">
        <v>1160</v>
      </c>
      <c r="U20" s="76">
        <v>979</v>
      </c>
      <c r="V20" s="76">
        <v>1281</v>
      </c>
      <c r="W20" s="76">
        <v>1311</v>
      </c>
      <c r="X20" s="76">
        <v>1137</v>
      </c>
      <c r="Y20" s="44">
        <v>1016</v>
      </c>
      <c r="Z20" s="44">
        <v>1057</v>
      </c>
      <c r="AA20" s="44">
        <v>993</v>
      </c>
      <c r="AB20" s="44">
        <v>2128</v>
      </c>
      <c r="AC20" s="44">
        <v>1483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1419</v>
      </c>
      <c r="J22" s="75">
        <v>1439</v>
      </c>
      <c r="K22" s="75">
        <v>1427</v>
      </c>
      <c r="L22" s="75">
        <v>1388</v>
      </c>
      <c r="M22" s="75">
        <v>1420</v>
      </c>
      <c r="N22" s="75">
        <v>1429</v>
      </c>
      <c r="O22" s="75">
        <v>1443</v>
      </c>
      <c r="P22" s="75">
        <v>1457</v>
      </c>
      <c r="Q22" s="75">
        <v>1677</v>
      </c>
      <c r="R22" s="75">
        <v>1675</v>
      </c>
      <c r="S22" s="75">
        <v>1492</v>
      </c>
      <c r="T22" s="75">
        <v>1678</v>
      </c>
      <c r="U22" s="75">
        <v>1608</v>
      </c>
      <c r="V22" s="75">
        <v>1879</v>
      </c>
      <c r="W22" s="75">
        <v>2014</v>
      </c>
      <c r="X22" s="75">
        <v>1865</v>
      </c>
      <c r="Y22" s="56">
        <v>1772</v>
      </c>
      <c r="Z22" s="56">
        <v>1588</v>
      </c>
      <c r="AA22" s="56">
        <v>1469</v>
      </c>
      <c r="AB22" s="56">
        <v>2101</v>
      </c>
      <c r="AC22" s="56">
        <v>1611</v>
      </c>
      <c r="AD22" s="56">
        <v>1608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1419</v>
      </c>
      <c r="J23" s="76">
        <v>1439</v>
      </c>
      <c r="K23" s="76">
        <v>1427</v>
      </c>
      <c r="L23" s="76">
        <v>1388</v>
      </c>
      <c r="M23" s="76">
        <v>1420</v>
      </c>
      <c r="N23" s="76">
        <v>1429</v>
      </c>
      <c r="O23" s="76">
        <v>1443</v>
      </c>
      <c r="P23" s="76">
        <v>1457</v>
      </c>
      <c r="Q23" s="76">
        <v>1677</v>
      </c>
      <c r="R23" s="76">
        <v>1675</v>
      </c>
      <c r="S23" s="76">
        <v>1492</v>
      </c>
      <c r="T23" s="76">
        <v>1678</v>
      </c>
      <c r="U23" s="76">
        <v>1608</v>
      </c>
      <c r="V23" s="76">
        <v>1879</v>
      </c>
      <c r="W23" s="76">
        <v>2014</v>
      </c>
      <c r="X23" s="76">
        <v>1865</v>
      </c>
      <c r="Y23" s="44">
        <v>1772</v>
      </c>
      <c r="Z23" s="44">
        <v>1588</v>
      </c>
      <c r="AA23" s="44">
        <v>1469</v>
      </c>
      <c r="AB23" s="44">
        <v>2101</v>
      </c>
      <c r="AC23" s="44">
        <v>1611</v>
      </c>
      <c r="AD23" s="44">
        <v>1608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160</v>
      </c>
      <c r="J25" s="75">
        <v>666</v>
      </c>
      <c r="K25" s="75">
        <v>648</v>
      </c>
      <c r="L25" s="75">
        <v>720</v>
      </c>
      <c r="M25" s="75">
        <v>702</v>
      </c>
      <c r="N25" s="75">
        <v>716</v>
      </c>
      <c r="O25" s="75">
        <v>759</v>
      </c>
      <c r="P25" s="75">
        <v>767</v>
      </c>
      <c r="Q25" s="75">
        <v>774</v>
      </c>
      <c r="R25" s="75">
        <v>653</v>
      </c>
      <c r="S25" s="75">
        <v>914</v>
      </c>
      <c r="T25" s="75">
        <v>974</v>
      </c>
      <c r="U25" s="75">
        <v>1049</v>
      </c>
      <c r="V25" s="75">
        <v>1010</v>
      </c>
      <c r="W25" s="75">
        <v>1166</v>
      </c>
      <c r="X25" s="75">
        <v>1286</v>
      </c>
      <c r="Y25" s="43">
        <v>1109</v>
      </c>
      <c r="Z25" s="43">
        <v>1241</v>
      </c>
      <c r="AA25" s="43">
        <v>1125</v>
      </c>
      <c r="AB25" s="43">
        <v>1483</v>
      </c>
      <c r="AC25" s="43">
        <v>1964</v>
      </c>
      <c r="AD25" s="43">
        <v>3</v>
      </c>
      <c r="AE25" s="233">
        <f>IFERROR(SUM(I25:AD25)/SUM(I26:AD26),0)</f>
        <v>0.99454945494549452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160</v>
      </c>
      <c r="J26" s="76">
        <v>666</v>
      </c>
      <c r="K26" s="76">
        <v>650</v>
      </c>
      <c r="L26" s="76">
        <v>720</v>
      </c>
      <c r="M26" s="76">
        <v>703</v>
      </c>
      <c r="N26" s="76">
        <v>716</v>
      </c>
      <c r="O26" s="76">
        <v>759</v>
      </c>
      <c r="P26" s="76">
        <v>770</v>
      </c>
      <c r="Q26" s="76">
        <v>774</v>
      </c>
      <c r="R26" s="76">
        <v>653</v>
      </c>
      <c r="S26" s="76">
        <v>915</v>
      </c>
      <c r="T26" s="76">
        <v>976</v>
      </c>
      <c r="U26" s="76">
        <v>1049</v>
      </c>
      <c r="V26" s="76">
        <v>1010</v>
      </c>
      <c r="W26" s="76">
        <v>1169</v>
      </c>
      <c r="X26" s="76">
        <v>1289</v>
      </c>
      <c r="Y26" s="44">
        <v>1110</v>
      </c>
      <c r="Z26" s="44">
        <v>1242</v>
      </c>
      <c r="AA26" s="44">
        <v>1217</v>
      </c>
      <c r="AB26" s="44">
        <v>1483</v>
      </c>
      <c r="AC26" s="44">
        <v>1964</v>
      </c>
      <c r="AD26" s="44">
        <v>3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101" priority="15" operator="greaterThan">
      <formula>95%</formula>
    </cfRule>
    <cfRule type="cellIs" dxfId="100" priority="16" operator="greaterThanOrEqual">
      <formula>90%</formula>
    </cfRule>
    <cfRule type="cellIs" dxfId="99" priority="17" operator="lessThan">
      <formula>89.99%</formula>
    </cfRule>
  </conditionalFormatting>
  <conditionalFormatting sqref="AE13">
    <cfRule type="cellIs" dxfId="98" priority="12" operator="greaterThan">
      <formula>95%</formula>
    </cfRule>
    <cfRule type="cellIs" dxfId="97" priority="13" operator="greaterThanOrEqual">
      <formula>90%</formula>
    </cfRule>
    <cfRule type="cellIs" dxfId="96" priority="14" operator="lessThan">
      <formula>89.99%</formula>
    </cfRule>
  </conditionalFormatting>
  <conditionalFormatting sqref="AE16">
    <cfRule type="cellIs" dxfId="95" priority="9" operator="greaterThan">
      <formula>95%</formula>
    </cfRule>
    <cfRule type="cellIs" dxfId="94" priority="10" operator="greaterThanOrEqual">
      <formula>90%</formula>
    </cfRule>
    <cfRule type="cellIs" dxfId="93" priority="11" operator="lessThan">
      <formula>89.99%</formula>
    </cfRule>
  </conditionalFormatting>
  <conditionalFormatting sqref="AE19">
    <cfRule type="cellIs" dxfId="92" priority="6" operator="greaterThan">
      <formula>95%</formula>
    </cfRule>
    <cfRule type="cellIs" dxfId="91" priority="7" operator="greaterThanOrEqual">
      <formula>90%</formula>
    </cfRule>
    <cfRule type="cellIs" dxfId="90" priority="8" operator="lessThan">
      <formula>89.99%</formula>
    </cfRule>
  </conditionalFormatting>
  <conditionalFormatting sqref="AE22">
    <cfRule type="cellIs" dxfId="89" priority="4" operator="greaterThanOrEqual">
      <formula>100%</formula>
    </cfRule>
    <cfRule type="cellIs" dxfId="88" priority="5" operator="lessThan">
      <formula>99.99%</formula>
    </cfRule>
  </conditionalFormatting>
  <conditionalFormatting sqref="AE25">
    <cfRule type="cellIs" dxfId="87" priority="1" operator="greaterThan">
      <formula>95%</formula>
    </cfRule>
    <cfRule type="cellIs" dxfId="86" priority="2" operator="greaterThanOrEqual">
      <formula>90%</formula>
    </cfRule>
    <cfRule type="cellIs" dxfId="85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33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D0D0D"/>
  </sheetPr>
  <dimension ref="A1:AMP48"/>
  <sheetViews>
    <sheetView showGridLines="0" topLeftCell="L1" zoomScale="75" zoomScaleNormal="75" workbookViewId="0">
      <selection activeCell="AE13" sqref="AE13:AE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16</v>
      </c>
      <c r="F2" s="220" t="s">
        <v>69</v>
      </c>
      <c r="G2" s="220"/>
      <c r="H2" s="33">
        <v>301652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8</v>
      </c>
      <c r="J10" s="75">
        <v>135</v>
      </c>
      <c r="K10" s="75">
        <v>55</v>
      </c>
      <c r="L10" s="75">
        <v>163</v>
      </c>
      <c r="M10" s="75">
        <v>69</v>
      </c>
      <c r="N10" s="75">
        <v>244</v>
      </c>
      <c r="O10" s="75">
        <v>174</v>
      </c>
      <c r="P10" s="75">
        <v>259</v>
      </c>
      <c r="Q10" s="75">
        <v>247</v>
      </c>
      <c r="R10" s="75">
        <v>120</v>
      </c>
      <c r="S10" s="75">
        <v>195</v>
      </c>
      <c r="T10" s="75">
        <v>319</v>
      </c>
      <c r="U10" s="75">
        <v>160</v>
      </c>
      <c r="V10" s="75">
        <v>314</v>
      </c>
      <c r="W10" s="75">
        <v>267</v>
      </c>
      <c r="X10" s="75">
        <v>319</v>
      </c>
      <c r="Y10" s="43">
        <v>161</v>
      </c>
      <c r="Z10" s="43">
        <v>221</v>
      </c>
      <c r="AA10" s="43">
        <v>196</v>
      </c>
      <c r="AB10" s="43">
        <v>433</v>
      </c>
      <c r="AC10" s="43">
        <v>532</v>
      </c>
      <c r="AD10" s="43">
        <v>238</v>
      </c>
      <c r="AE10" s="233">
        <f>IFERROR(SUM(I10:AD10)/SUM(I11:AD11),0)</f>
        <v>0.99979296066252588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8</v>
      </c>
      <c r="J11" s="76">
        <v>135</v>
      </c>
      <c r="K11" s="76">
        <v>55</v>
      </c>
      <c r="L11" s="76">
        <v>163</v>
      </c>
      <c r="M11" s="76">
        <v>69</v>
      </c>
      <c r="N11" s="76">
        <v>244</v>
      </c>
      <c r="O11" s="76">
        <v>174</v>
      </c>
      <c r="P11" s="76">
        <v>259</v>
      </c>
      <c r="Q11" s="76">
        <v>247</v>
      </c>
      <c r="R11" s="76">
        <v>120</v>
      </c>
      <c r="S11" s="76">
        <v>195</v>
      </c>
      <c r="T11" s="76">
        <v>319</v>
      </c>
      <c r="U11" s="76">
        <v>161</v>
      </c>
      <c r="V11" s="76">
        <v>314</v>
      </c>
      <c r="W11" s="76">
        <v>267</v>
      </c>
      <c r="X11" s="76">
        <v>319</v>
      </c>
      <c r="Y11" s="44">
        <v>161</v>
      </c>
      <c r="Z11" s="44">
        <v>221</v>
      </c>
      <c r="AA11" s="44">
        <v>196</v>
      </c>
      <c r="AB11" s="44">
        <v>433</v>
      </c>
      <c r="AC11" s="44">
        <v>532</v>
      </c>
      <c r="AD11" s="44">
        <v>238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8</v>
      </c>
      <c r="J13" s="75">
        <v>135</v>
      </c>
      <c r="K13" s="75">
        <v>55</v>
      </c>
      <c r="L13" s="75">
        <v>162</v>
      </c>
      <c r="M13" s="75">
        <v>69</v>
      </c>
      <c r="N13" s="75">
        <v>241</v>
      </c>
      <c r="O13" s="75">
        <v>173</v>
      </c>
      <c r="P13" s="75">
        <v>259</v>
      </c>
      <c r="Q13" s="75">
        <v>245</v>
      </c>
      <c r="R13" s="75">
        <v>119</v>
      </c>
      <c r="S13" s="75">
        <v>195</v>
      </c>
      <c r="T13" s="75">
        <v>318</v>
      </c>
      <c r="U13" s="75">
        <v>159</v>
      </c>
      <c r="V13" s="75">
        <v>310</v>
      </c>
      <c r="W13" s="75">
        <v>265</v>
      </c>
      <c r="X13" s="75">
        <v>319</v>
      </c>
      <c r="Y13" s="43">
        <v>161</v>
      </c>
      <c r="Z13" s="43">
        <v>221</v>
      </c>
      <c r="AA13" s="43">
        <v>195</v>
      </c>
      <c r="AB13" s="43">
        <v>432</v>
      </c>
      <c r="AC13" s="43">
        <v>530</v>
      </c>
      <c r="AD13" s="43">
        <v>238</v>
      </c>
      <c r="AE13" s="233">
        <f>IFERROR(SUM(I13:AD13)/SUM(I14:AD14),0)</f>
        <v>0.99441687344913154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8</v>
      </c>
      <c r="J14" s="76">
        <v>135</v>
      </c>
      <c r="K14" s="76">
        <v>55</v>
      </c>
      <c r="L14" s="76">
        <v>163</v>
      </c>
      <c r="M14" s="76">
        <v>69</v>
      </c>
      <c r="N14" s="76">
        <v>244</v>
      </c>
      <c r="O14" s="76">
        <v>178</v>
      </c>
      <c r="P14" s="76">
        <v>262</v>
      </c>
      <c r="Q14" s="76">
        <v>247</v>
      </c>
      <c r="R14" s="76">
        <v>120</v>
      </c>
      <c r="S14" s="76">
        <v>195</v>
      </c>
      <c r="T14" s="76">
        <v>319</v>
      </c>
      <c r="U14" s="76">
        <v>160</v>
      </c>
      <c r="V14" s="76">
        <v>314</v>
      </c>
      <c r="W14" s="76">
        <v>267</v>
      </c>
      <c r="X14" s="76">
        <v>319</v>
      </c>
      <c r="Y14" s="44">
        <v>161</v>
      </c>
      <c r="Z14" s="44">
        <v>221</v>
      </c>
      <c r="AA14" s="44">
        <v>196</v>
      </c>
      <c r="AB14" s="44">
        <v>433</v>
      </c>
      <c r="AC14" s="44">
        <v>532</v>
      </c>
      <c r="AD14" s="44">
        <v>238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8</v>
      </c>
      <c r="J16" s="75">
        <v>135</v>
      </c>
      <c r="K16" s="75">
        <v>55</v>
      </c>
      <c r="L16" s="75">
        <v>163</v>
      </c>
      <c r="M16" s="75">
        <v>69</v>
      </c>
      <c r="N16" s="75">
        <v>244</v>
      </c>
      <c r="O16" s="75">
        <v>174</v>
      </c>
      <c r="P16" s="75">
        <v>259</v>
      </c>
      <c r="Q16" s="75">
        <v>247</v>
      </c>
      <c r="R16" s="75">
        <v>120</v>
      </c>
      <c r="S16" s="75">
        <v>195</v>
      </c>
      <c r="T16" s="75">
        <v>319</v>
      </c>
      <c r="U16" s="75">
        <v>160</v>
      </c>
      <c r="V16" s="75">
        <v>314</v>
      </c>
      <c r="W16" s="75">
        <v>267</v>
      </c>
      <c r="X16" s="75">
        <v>319</v>
      </c>
      <c r="Y16" s="43">
        <v>161</v>
      </c>
      <c r="Z16" s="43">
        <v>221</v>
      </c>
      <c r="AA16" s="43">
        <v>196</v>
      </c>
      <c r="AB16" s="43">
        <v>433</v>
      </c>
      <c r="AC16" s="43">
        <v>532</v>
      </c>
      <c r="AD16" s="43">
        <v>238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8</v>
      </c>
      <c r="J17" s="76">
        <v>135</v>
      </c>
      <c r="K17" s="76">
        <v>55</v>
      </c>
      <c r="L17" s="76">
        <v>163</v>
      </c>
      <c r="M17" s="76">
        <v>69</v>
      </c>
      <c r="N17" s="76">
        <v>244</v>
      </c>
      <c r="O17" s="76">
        <v>174</v>
      </c>
      <c r="P17" s="76">
        <v>259</v>
      </c>
      <c r="Q17" s="76">
        <v>247</v>
      </c>
      <c r="R17" s="76">
        <v>120</v>
      </c>
      <c r="S17" s="76">
        <v>195</v>
      </c>
      <c r="T17" s="76">
        <v>319</v>
      </c>
      <c r="U17" s="76">
        <v>160</v>
      </c>
      <c r="V17" s="76">
        <v>314</v>
      </c>
      <c r="W17" s="76">
        <v>267</v>
      </c>
      <c r="X17" s="76">
        <v>319</v>
      </c>
      <c r="Y17" s="44">
        <v>161</v>
      </c>
      <c r="Z17" s="44">
        <v>221</v>
      </c>
      <c r="AA17" s="44">
        <v>196</v>
      </c>
      <c r="AB17" s="44">
        <v>433</v>
      </c>
      <c r="AC17" s="44">
        <v>532</v>
      </c>
      <c r="AD17" s="44">
        <v>238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24</v>
      </c>
      <c r="J19" s="75">
        <v>140</v>
      </c>
      <c r="K19" s="75">
        <v>113</v>
      </c>
      <c r="L19" s="75">
        <v>96</v>
      </c>
      <c r="M19" s="75">
        <v>144</v>
      </c>
      <c r="N19" s="75">
        <v>123</v>
      </c>
      <c r="O19" s="75">
        <v>265</v>
      </c>
      <c r="P19" s="75">
        <v>88</v>
      </c>
      <c r="Q19" s="75">
        <v>309</v>
      </c>
      <c r="R19" s="75">
        <v>164</v>
      </c>
      <c r="S19" s="75">
        <v>153</v>
      </c>
      <c r="T19" s="75">
        <v>189</v>
      </c>
      <c r="U19" s="75">
        <v>292</v>
      </c>
      <c r="V19" s="75">
        <v>218</v>
      </c>
      <c r="W19" s="75">
        <v>340</v>
      </c>
      <c r="X19" s="75">
        <v>208</v>
      </c>
      <c r="Y19" s="43">
        <v>317</v>
      </c>
      <c r="Z19" s="43">
        <v>146</v>
      </c>
      <c r="AA19" s="43">
        <v>107</v>
      </c>
      <c r="AB19" s="43">
        <v>397</v>
      </c>
      <c r="AC19" s="43">
        <v>315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24</v>
      </c>
      <c r="J20" s="76">
        <v>140</v>
      </c>
      <c r="K20" s="76">
        <v>113</v>
      </c>
      <c r="L20" s="76">
        <v>96</v>
      </c>
      <c r="M20" s="76">
        <v>144</v>
      </c>
      <c r="N20" s="76">
        <v>123</v>
      </c>
      <c r="O20" s="76">
        <v>265</v>
      </c>
      <c r="P20" s="76">
        <v>88</v>
      </c>
      <c r="Q20" s="76">
        <v>309</v>
      </c>
      <c r="R20" s="76">
        <v>164</v>
      </c>
      <c r="S20" s="76">
        <v>153</v>
      </c>
      <c r="T20" s="76">
        <v>189</v>
      </c>
      <c r="U20" s="76">
        <v>292</v>
      </c>
      <c r="V20" s="76">
        <v>218</v>
      </c>
      <c r="W20" s="76">
        <v>340</v>
      </c>
      <c r="X20" s="76">
        <v>208</v>
      </c>
      <c r="Y20" s="44">
        <v>317</v>
      </c>
      <c r="Z20" s="44">
        <v>146</v>
      </c>
      <c r="AA20" s="44">
        <v>107</v>
      </c>
      <c r="AB20" s="44">
        <v>397</v>
      </c>
      <c r="AC20" s="44">
        <v>315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332</v>
      </c>
      <c r="J22" s="75">
        <v>269</v>
      </c>
      <c r="K22" s="75">
        <v>342</v>
      </c>
      <c r="L22" s="75">
        <v>300</v>
      </c>
      <c r="M22" s="75">
        <v>373</v>
      </c>
      <c r="N22" s="75">
        <v>348</v>
      </c>
      <c r="O22" s="75">
        <v>530</v>
      </c>
      <c r="P22" s="75">
        <v>441</v>
      </c>
      <c r="Q22" s="75">
        <v>533</v>
      </c>
      <c r="R22" s="75">
        <v>571</v>
      </c>
      <c r="S22" s="75">
        <v>440</v>
      </c>
      <c r="T22" s="75">
        <v>456</v>
      </c>
      <c r="U22" s="75">
        <v>642</v>
      </c>
      <c r="V22" s="75">
        <v>581</v>
      </c>
      <c r="W22" s="75">
        <v>705</v>
      </c>
      <c r="X22" s="75">
        <v>631</v>
      </c>
      <c r="Y22" s="56">
        <v>674</v>
      </c>
      <c r="Z22" s="56">
        <v>386</v>
      </c>
      <c r="AA22" s="56">
        <v>433</v>
      </c>
      <c r="AB22" s="56">
        <v>652</v>
      </c>
      <c r="AC22" s="56">
        <v>641</v>
      </c>
      <c r="AD22" s="56">
        <v>617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332</v>
      </c>
      <c r="J23" s="76">
        <v>269</v>
      </c>
      <c r="K23" s="76">
        <v>342</v>
      </c>
      <c r="L23" s="76">
        <v>300</v>
      </c>
      <c r="M23" s="76">
        <v>373</v>
      </c>
      <c r="N23" s="76">
        <v>348</v>
      </c>
      <c r="O23" s="76">
        <v>530</v>
      </c>
      <c r="P23" s="76">
        <v>441</v>
      </c>
      <c r="Q23" s="76">
        <v>533</v>
      </c>
      <c r="R23" s="76">
        <v>571</v>
      </c>
      <c r="S23" s="76">
        <v>440</v>
      </c>
      <c r="T23" s="76">
        <v>456</v>
      </c>
      <c r="U23" s="76">
        <v>642</v>
      </c>
      <c r="V23" s="76">
        <v>581</v>
      </c>
      <c r="W23" s="76">
        <v>705</v>
      </c>
      <c r="X23" s="76">
        <v>631</v>
      </c>
      <c r="Y23" s="44">
        <v>674</v>
      </c>
      <c r="Z23" s="44">
        <v>386</v>
      </c>
      <c r="AA23" s="44">
        <v>433</v>
      </c>
      <c r="AB23" s="44">
        <v>652</v>
      </c>
      <c r="AC23" s="44">
        <v>641</v>
      </c>
      <c r="AD23" s="44">
        <v>617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0</v>
      </c>
      <c r="J25" s="75">
        <v>203</v>
      </c>
      <c r="K25" s="75">
        <v>36</v>
      </c>
      <c r="L25" s="75">
        <v>138</v>
      </c>
      <c r="M25" s="75">
        <v>71</v>
      </c>
      <c r="N25" s="75">
        <v>143</v>
      </c>
      <c r="O25" s="75">
        <v>83</v>
      </c>
      <c r="P25" s="75">
        <v>177</v>
      </c>
      <c r="Q25" s="75">
        <v>217</v>
      </c>
      <c r="R25" s="75">
        <v>126</v>
      </c>
      <c r="S25" s="75">
        <v>284</v>
      </c>
      <c r="T25" s="75">
        <v>173</v>
      </c>
      <c r="U25" s="75">
        <v>106</v>
      </c>
      <c r="V25" s="75">
        <v>279</v>
      </c>
      <c r="W25" s="75">
        <v>215</v>
      </c>
      <c r="X25" s="75">
        <v>282</v>
      </c>
      <c r="Y25" s="43">
        <v>274</v>
      </c>
      <c r="Z25" s="43">
        <v>434</v>
      </c>
      <c r="AA25" s="43">
        <v>60</v>
      </c>
      <c r="AB25" s="43">
        <v>178</v>
      </c>
      <c r="AC25" s="43">
        <v>321</v>
      </c>
      <c r="AD25" s="43">
        <v>24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0</v>
      </c>
      <c r="J26" s="76">
        <v>203</v>
      </c>
      <c r="K26" s="76">
        <v>36</v>
      </c>
      <c r="L26" s="76">
        <v>138</v>
      </c>
      <c r="M26" s="76">
        <v>71</v>
      </c>
      <c r="N26" s="76">
        <v>143</v>
      </c>
      <c r="O26" s="76">
        <v>83</v>
      </c>
      <c r="P26" s="76">
        <v>177</v>
      </c>
      <c r="Q26" s="76">
        <v>217</v>
      </c>
      <c r="R26" s="76">
        <v>126</v>
      </c>
      <c r="S26" s="76">
        <v>284</v>
      </c>
      <c r="T26" s="76">
        <v>173</v>
      </c>
      <c r="U26" s="76">
        <v>106</v>
      </c>
      <c r="V26" s="76">
        <v>279</v>
      </c>
      <c r="W26" s="76">
        <v>215</v>
      </c>
      <c r="X26" s="76">
        <v>282</v>
      </c>
      <c r="Y26" s="44">
        <v>274</v>
      </c>
      <c r="Z26" s="44">
        <v>434</v>
      </c>
      <c r="AA26" s="44">
        <v>60</v>
      </c>
      <c r="AB26" s="44">
        <v>178</v>
      </c>
      <c r="AC26" s="44">
        <v>321</v>
      </c>
      <c r="AD26" s="44">
        <v>24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84" priority="15" operator="greaterThan">
      <formula>95%</formula>
    </cfRule>
    <cfRule type="cellIs" dxfId="83" priority="16" operator="greaterThanOrEqual">
      <formula>90%</formula>
    </cfRule>
    <cfRule type="cellIs" dxfId="82" priority="17" operator="lessThan">
      <formula>89.99%</formula>
    </cfRule>
  </conditionalFormatting>
  <conditionalFormatting sqref="AE13">
    <cfRule type="cellIs" dxfId="81" priority="12" operator="greaterThan">
      <formula>95%</formula>
    </cfRule>
    <cfRule type="cellIs" dxfId="80" priority="13" operator="greaterThanOrEqual">
      <formula>90%</formula>
    </cfRule>
    <cfRule type="cellIs" dxfId="79" priority="14" operator="lessThan">
      <formula>89.99%</formula>
    </cfRule>
  </conditionalFormatting>
  <conditionalFormatting sqref="AE16">
    <cfRule type="cellIs" dxfId="78" priority="9" operator="greaterThan">
      <formula>95%</formula>
    </cfRule>
    <cfRule type="cellIs" dxfId="77" priority="10" operator="greaterThanOrEqual">
      <formula>90%</formula>
    </cfRule>
    <cfRule type="cellIs" dxfId="76" priority="11" operator="lessThan">
      <formula>89.99%</formula>
    </cfRule>
  </conditionalFormatting>
  <conditionalFormatting sqref="AE19">
    <cfRule type="cellIs" dxfId="75" priority="6" operator="greaterThan">
      <formula>95%</formula>
    </cfRule>
    <cfRule type="cellIs" dxfId="74" priority="7" operator="greaterThanOrEqual">
      <formula>90%</formula>
    </cfRule>
    <cfRule type="cellIs" dxfId="73" priority="8" operator="lessThan">
      <formula>89.99%</formula>
    </cfRule>
  </conditionalFormatting>
  <conditionalFormatting sqref="AE22">
    <cfRule type="cellIs" dxfId="72" priority="4" operator="greaterThanOrEqual">
      <formula>100%</formula>
    </cfRule>
    <cfRule type="cellIs" dxfId="71" priority="5" operator="lessThan">
      <formula>99.99%</formula>
    </cfRule>
  </conditionalFormatting>
  <conditionalFormatting sqref="AE25">
    <cfRule type="cellIs" dxfId="70" priority="1" operator="greaterThan">
      <formula>95%</formula>
    </cfRule>
    <cfRule type="cellIs" dxfId="69" priority="2" operator="greaterThanOrEqual">
      <formula>90%</formula>
    </cfRule>
    <cfRule type="cellIs" dxfId="68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34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ED7D31"/>
  </sheetPr>
  <dimension ref="A1:AMP48"/>
  <sheetViews>
    <sheetView showGridLines="0" topLeftCell="X1" zoomScale="75" zoomScaleNormal="75" workbookViewId="0">
      <selection activeCell="AE25" sqref="AE25:AE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17</v>
      </c>
      <c r="F2" s="220" t="s">
        <v>69</v>
      </c>
      <c r="G2" s="220"/>
      <c r="H2" s="33">
        <v>301751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25" t="s">
        <v>71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51</v>
      </c>
      <c r="J10" s="100">
        <v>250</v>
      </c>
      <c r="K10" s="100">
        <v>196</v>
      </c>
      <c r="L10" s="100">
        <v>214</v>
      </c>
      <c r="M10" s="100">
        <v>276</v>
      </c>
      <c r="N10" s="100">
        <v>224</v>
      </c>
      <c r="O10" s="100">
        <v>233</v>
      </c>
      <c r="P10" s="100">
        <v>228</v>
      </c>
      <c r="Q10" s="100">
        <v>235</v>
      </c>
      <c r="R10" s="100">
        <v>163</v>
      </c>
      <c r="S10" s="100">
        <v>307</v>
      </c>
      <c r="T10" s="100">
        <v>314</v>
      </c>
      <c r="U10" s="100">
        <v>269</v>
      </c>
      <c r="V10" s="100">
        <v>374</v>
      </c>
      <c r="W10" s="100">
        <v>352</v>
      </c>
      <c r="X10" s="100">
        <v>314</v>
      </c>
      <c r="Y10" s="100">
        <v>366</v>
      </c>
      <c r="Z10" s="100">
        <v>255</v>
      </c>
      <c r="AA10" s="100">
        <v>422</v>
      </c>
      <c r="AB10" s="100">
        <v>669</v>
      </c>
      <c r="AC10" s="100">
        <v>909</v>
      </c>
      <c r="AD10" s="100">
        <v>306</v>
      </c>
      <c r="AE10" s="258">
        <v>1</v>
      </c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51</v>
      </c>
      <c r="J11" s="101">
        <v>250</v>
      </c>
      <c r="K11" s="101">
        <v>196</v>
      </c>
      <c r="L11" s="101">
        <v>214</v>
      </c>
      <c r="M11" s="101">
        <v>276</v>
      </c>
      <c r="N11" s="101">
        <v>224</v>
      </c>
      <c r="O11" s="101">
        <v>233</v>
      </c>
      <c r="P11" s="101">
        <v>228</v>
      </c>
      <c r="Q11" s="101">
        <v>235</v>
      </c>
      <c r="R11" s="101">
        <v>164</v>
      </c>
      <c r="S11" s="101">
        <v>307</v>
      </c>
      <c r="T11" s="101">
        <v>314</v>
      </c>
      <c r="U11" s="101">
        <v>269</v>
      </c>
      <c r="V11" s="101">
        <v>374</v>
      </c>
      <c r="W11" s="101">
        <v>353</v>
      </c>
      <c r="X11" s="101">
        <v>314</v>
      </c>
      <c r="Y11" s="101">
        <v>366</v>
      </c>
      <c r="Z11" s="101">
        <v>255</v>
      </c>
      <c r="AA11" s="101">
        <v>422</v>
      </c>
      <c r="AB11" s="101">
        <v>669</v>
      </c>
      <c r="AC11" s="101">
        <v>909</v>
      </c>
      <c r="AD11" s="101">
        <v>306</v>
      </c>
      <c r="AE11" s="259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50</v>
      </c>
      <c r="J13" s="100">
        <v>247</v>
      </c>
      <c r="K13" s="100">
        <v>195</v>
      </c>
      <c r="L13" s="100">
        <v>213</v>
      </c>
      <c r="M13" s="100">
        <v>275</v>
      </c>
      <c r="N13" s="100">
        <v>222</v>
      </c>
      <c r="O13" s="100">
        <v>233</v>
      </c>
      <c r="P13" s="100">
        <v>227</v>
      </c>
      <c r="Q13" s="100">
        <v>233</v>
      </c>
      <c r="R13" s="100">
        <v>163</v>
      </c>
      <c r="S13" s="100">
        <v>305</v>
      </c>
      <c r="T13" s="100">
        <v>310</v>
      </c>
      <c r="U13" s="100">
        <v>266</v>
      </c>
      <c r="V13" s="100">
        <v>374</v>
      </c>
      <c r="W13" s="100">
        <v>350</v>
      </c>
      <c r="X13" s="100">
        <v>314</v>
      </c>
      <c r="Y13" s="100">
        <v>363</v>
      </c>
      <c r="Z13" s="100">
        <v>254</v>
      </c>
      <c r="AA13" s="100">
        <v>418</v>
      </c>
      <c r="AB13" s="100">
        <v>663</v>
      </c>
      <c r="AC13" s="100">
        <v>980</v>
      </c>
      <c r="AD13" s="100">
        <v>277</v>
      </c>
      <c r="AE13" s="258">
        <v>1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51</v>
      </c>
      <c r="J14" s="101">
        <v>250</v>
      </c>
      <c r="K14" s="101">
        <v>196</v>
      </c>
      <c r="L14" s="101">
        <v>214</v>
      </c>
      <c r="M14" s="101">
        <v>276</v>
      </c>
      <c r="N14" s="101">
        <v>224</v>
      </c>
      <c r="O14" s="101">
        <v>233</v>
      </c>
      <c r="P14" s="101">
        <v>228</v>
      </c>
      <c r="Q14" s="101">
        <v>235</v>
      </c>
      <c r="R14" s="101">
        <v>163</v>
      </c>
      <c r="S14" s="101">
        <v>307</v>
      </c>
      <c r="T14" s="101">
        <v>314</v>
      </c>
      <c r="U14" s="101">
        <v>269</v>
      </c>
      <c r="V14" s="101">
        <v>374</v>
      </c>
      <c r="W14" s="101">
        <v>352</v>
      </c>
      <c r="X14" s="101">
        <v>350</v>
      </c>
      <c r="Y14" s="101">
        <v>366</v>
      </c>
      <c r="Z14" s="101">
        <v>255</v>
      </c>
      <c r="AA14" s="101">
        <v>422</v>
      </c>
      <c r="AB14" s="101">
        <v>669</v>
      </c>
      <c r="AC14" s="101">
        <v>909</v>
      </c>
      <c r="AD14" s="101">
        <v>306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51</v>
      </c>
      <c r="J16" s="100">
        <v>250</v>
      </c>
      <c r="K16" s="100">
        <v>196</v>
      </c>
      <c r="L16" s="100">
        <v>214</v>
      </c>
      <c r="M16" s="100">
        <v>276</v>
      </c>
      <c r="N16" s="100">
        <v>224</v>
      </c>
      <c r="O16" s="100">
        <v>233</v>
      </c>
      <c r="P16" s="100">
        <v>228</v>
      </c>
      <c r="Q16" s="100">
        <v>235</v>
      </c>
      <c r="R16" s="100">
        <v>163</v>
      </c>
      <c r="S16" s="100">
        <v>307</v>
      </c>
      <c r="T16" s="100">
        <v>314</v>
      </c>
      <c r="U16" s="100">
        <v>269</v>
      </c>
      <c r="V16" s="100">
        <v>374</v>
      </c>
      <c r="W16" s="100">
        <v>356</v>
      </c>
      <c r="X16" s="100">
        <v>314</v>
      </c>
      <c r="Y16" s="100">
        <v>366</v>
      </c>
      <c r="Z16" s="100">
        <v>255</v>
      </c>
      <c r="AA16" s="100">
        <v>422</v>
      </c>
      <c r="AB16" s="100">
        <v>669</v>
      </c>
      <c r="AC16" s="100">
        <v>991</v>
      </c>
      <c r="AD16" s="100">
        <v>306</v>
      </c>
      <c r="AE16" s="258">
        <v>1.0009999999999999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51</v>
      </c>
      <c r="J17" s="101">
        <v>250</v>
      </c>
      <c r="K17" s="101">
        <v>196</v>
      </c>
      <c r="L17" s="101">
        <v>214</v>
      </c>
      <c r="M17" s="101">
        <v>276</v>
      </c>
      <c r="N17" s="101">
        <v>224</v>
      </c>
      <c r="O17" s="101">
        <v>233</v>
      </c>
      <c r="P17" s="101">
        <v>228</v>
      </c>
      <c r="Q17" s="101">
        <v>235</v>
      </c>
      <c r="R17" s="101">
        <v>163</v>
      </c>
      <c r="S17" s="101">
        <v>307</v>
      </c>
      <c r="T17" s="101">
        <v>314</v>
      </c>
      <c r="U17" s="101">
        <v>269</v>
      </c>
      <c r="V17" s="101">
        <v>374</v>
      </c>
      <c r="W17" s="101">
        <v>352</v>
      </c>
      <c r="X17" s="101">
        <v>314</v>
      </c>
      <c r="Y17" s="101">
        <v>366</v>
      </c>
      <c r="Z17" s="101">
        <v>255</v>
      </c>
      <c r="AA17" s="101">
        <v>422</v>
      </c>
      <c r="AB17" s="101">
        <v>669</v>
      </c>
      <c r="AC17" s="101">
        <v>991</v>
      </c>
      <c r="AD17" s="101">
        <v>306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0</v>
      </c>
      <c r="J19" s="100">
        <v>284</v>
      </c>
      <c r="K19" s="100">
        <v>237</v>
      </c>
      <c r="L19" s="100">
        <v>242</v>
      </c>
      <c r="M19" s="100">
        <v>170</v>
      </c>
      <c r="N19" s="100">
        <v>325</v>
      </c>
      <c r="O19" s="100">
        <v>122</v>
      </c>
      <c r="P19" s="100">
        <v>327</v>
      </c>
      <c r="Q19" s="100">
        <v>269</v>
      </c>
      <c r="R19" s="100">
        <v>188</v>
      </c>
      <c r="S19" s="100">
        <v>205</v>
      </c>
      <c r="T19" s="100">
        <v>295</v>
      </c>
      <c r="U19" s="100">
        <v>158</v>
      </c>
      <c r="V19" s="100">
        <v>276</v>
      </c>
      <c r="W19" s="100">
        <v>478</v>
      </c>
      <c r="X19" s="100">
        <v>328</v>
      </c>
      <c r="Y19" s="100">
        <v>325</v>
      </c>
      <c r="Z19" s="100">
        <v>189</v>
      </c>
      <c r="AA19" s="100">
        <v>260</v>
      </c>
      <c r="AB19" s="100">
        <v>393</v>
      </c>
      <c r="AC19" s="100">
        <v>559</v>
      </c>
      <c r="AD19" s="100">
        <v>123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0</v>
      </c>
      <c r="J20" s="101">
        <v>284</v>
      </c>
      <c r="K20" s="101">
        <v>237</v>
      </c>
      <c r="L20" s="101">
        <v>242</v>
      </c>
      <c r="M20" s="101">
        <v>170</v>
      </c>
      <c r="N20" s="101">
        <v>325</v>
      </c>
      <c r="O20" s="101">
        <v>122</v>
      </c>
      <c r="P20" s="101">
        <v>327</v>
      </c>
      <c r="Q20" s="101">
        <v>269</v>
      </c>
      <c r="R20" s="101">
        <v>188</v>
      </c>
      <c r="S20" s="101">
        <v>205</v>
      </c>
      <c r="T20" s="101">
        <v>295</v>
      </c>
      <c r="U20" s="101">
        <v>158</v>
      </c>
      <c r="V20" s="101">
        <v>276</v>
      </c>
      <c r="W20" s="101">
        <v>478</v>
      </c>
      <c r="X20" s="101">
        <v>328</v>
      </c>
      <c r="Y20" s="101">
        <v>325</v>
      </c>
      <c r="Z20" s="101">
        <v>189</v>
      </c>
      <c r="AA20" s="101">
        <v>260</v>
      </c>
      <c r="AB20" s="101">
        <v>393</v>
      </c>
      <c r="AC20" s="101">
        <v>559</v>
      </c>
      <c r="AD20" s="101">
        <v>123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374</v>
      </c>
      <c r="J22" s="130">
        <v>426</v>
      </c>
      <c r="K22" s="130">
        <v>429</v>
      </c>
      <c r="L22" s="130">
        <v>433</v>
      </c>
      <c r="M22" s="130">
        <v>409</v>
      </c>
      <c r="N22" s="130">
        <v>477</v>
      </c>
      <c r="O22" s="130">
        <v>347</v>
      </c>
      <c r="P22" s="130">
        <v>431</v>
      </c>
      <c r="Q22" s="130">
        <v>453</v>
      </c>
      <c r="R22" s="130">
        <v>489</v>
      </c>
      <c r="S22" s="130">
        <v>425</v>
      </c>
      <c r="T22" s="130">
        <v>477</v>
      </c>
      <c r="U22" s="130">
        <v>354</v>
      </c>
      <c r="V22" s="130">
        <v>388</v>
      </c>
      <c r="W22" s="130">
        <v>512</v>
      </c>
      <c r="X22" s="130">
        <v>508</v>
      </c>
      <c r="Y22" s="130">
        <v>493</v>
      </c>
      <c r="Z22" s="130">
        <v>376</v>
      </c>
      <c r="AA22" s="130">
        <v>400</v>
      </c>
      <c r="AB22" s="130">
        <v>432</v>
      </c>
      <c r="AC22" s="130">
        <v>390</v>
      </c>
      <c r="AD22" s="130">
        <v>483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374</v>
      </c>
      <c r="J23" s="101">
        <v>426</v>
      </c>
      <c r="K23" s="101">
        <v>429</v>
      </c>
      <c r="L23" s="101">
        <v>433</v>
      </c>
      <c r="M23" s="101">
        <v>409</v>
      </c>
      <c r="N23" s="101">
        <v>477</v>
      </c>
      <c r="O23" s="101">
        <v>347</v>
      </c>
      <c r="P23" s="101">
        <v>431</v>
      </c>
      <c r="Q23" s="101">
        <v>453</v>
      </c>
      <c r="R23" s="101">
        <v>489</v>
      </c>
      <c r="S23" s="101">
        <v>425</v>
      </c>
      <c r="T23" s="101">
        <v>477</v>
      </c>
      <c r="U23" s="101">
        <v>354</v>
      </c>
      <c r="V23" s="101">
        <v>388</v>
      </c>
      <c r="W23" s="101">
        <v>512</v>
      </c>
      <c r="X23" s="101">
        <v>508</v>
      </c>
      <c r="Y23" s="101">
        <v>493</v>
      </c>
      <c r="Z23" s="101">
        <v>376</v>
      </c>
      <c r="AA23" s="101">
        <v>400</v>
      </c>
      <c r="AB23" s="101">
        <v>432</v>
      </c>
      <c r="AC23" s="101">
        <v>390</v>
      </c>
      <c r="AD23" s="101">
        <v>483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49</v>
      </c>
      <c r="J25" s="100">
        <v>230</v>
      </c>
      <c r="K25" s="100">
        <v>221</v>
      </c>
      <c r="L25" s="100">
        <v>238</v>
      </c>
      <c r="M25" s="100">
        <v>194</v>
      </c>
      <c r="N25" s="100">
        <v>252</v>
      </c>
      <c r="O25" s="100">
        <v>252</v>
      </c>
      <c r="P25" s="100">
        <v>243</v>
      </c>
      <c r="Q25" s="100">
        <v>247</v>
      </c>
      <c r="R25" s="100">
        <v>152</v>
      </c>
      <c r="S25" s="100">
        <v>266</v>
      </c>
      <c r="T25" s="100">
        <v>243</v>
      </c>
      <c r="U25" s="100">
        <v>281</v>
      </c>
      <c r="V25" s="100">
        <v>242</v>
      </c>
      <c r="W25" s="100">
        <v>352</v>
      </c>
      <c r="X25" s="100">
        <v>332</v>
      </c>
      <c r="Y25" s="100">
        <v>340</v>
      </c>
      <c r="Z25" s="100">
        <v>306</v>
      </c>
      <c r="AA25" s="100">
        <v>236</v>
      </c>
      <c r="AB25" s="100">
        <v>361</v>
      </c>
      <c r="AC25" s="100">
        <v>597</v>
      </c>
      <c r="AD25" s="100">
        <v>24</v>
      </c>
      <c r="AE25" s="258">
        <v>1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49</v>
      </c>
      <c r="J26" s="101">
        <v>230</v>
      </c>
      <c r="K26" s="101">
        <v>221</v>
      </c>
      <c r="L26" s="101">
        <v>238</v>
      </c>
      <c r="M26" s="101">
        <v>194</v>
      </c>
      <c r="N26" s="101">
        <v>252</v>
      </c>
      <c r="O26" s="101">
        <v>252</v>
      </c>
      <c r="P26" s="101">
        <v>243</v>
      </c>
      <c r="Q26" s="101">
        <v>247</v>
      </c>
      <c r="R26" s="101">
        <v>152</v>
      </c>
      <c r="S26" s="101">
        <v>266</v>
      </c>
      <c r="T26" s="101">
        <v>243</v>
      </c>
      <c r="U26" s="101">
        <v>281</v>
      </c>
      <c r="V26" s="101">
        <v>242</v>
      </c>
      <c r="W26" s="101">
        <v>352</v>
      </c>
      <c r="X26" s="101">
        <v>332</v>
      </c>
      <c r="Y26" s="101">
        <v>340</v>
      </c>
      <c r="Z26" s="101">
        <v>306</v>
      </c>
      <c r="AA26" s="101">
        <v>236</v>
      </c>
      <c r="AB26" s="101">
        <v>361</v>
      </c>
      <c r="AC26" s="101">
        <v>597</v>
      </c>
      <c r="AD26" s="101">
        <v>24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ED7D31"/>
  </sheetPr>
  <dimension ref="A1:AMP48"/>
  <sheetViews>
    <sheetView showGridLines="0" topLeftCell="Z1" zoomScale="75" zoomScaleNormal="75" workbookViewId="0">
      <selection activeCell="AE25" sqref="AE25:AE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17</v>
      </c>
      <c r="F2" s="220" t="s">
        <v>69</v>
      </c>
      <c r="G2" s="220"/>
      <c r="H2" s="33">
        <v>301752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25" t="s">
        <v>71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37</v>
      </c>
      <c r="J10" s="100">
        <v>191</v>
      </c>
      <c r="K10" s="100">
        <v>206</v>
      </c>
      <c r="L10" s="100">
        <v>78</v>
      </c>
      <c r="M10" s="100">
        <v>160</v>
      </c>
      <c r="N10" s="100">
        <v>132</v>
      </c>
      <c r="O10" s="100">
        <v>136</v>
      </c>
      <c r="P10" s="100">
        <v>156</v>
      </c>
      <c r="Q10" s="100">
        <v>120</v>
      </c>
      <c r="R10" s="100">
        <v>67</v>
      </c>
      <c r="S10" s="100">
        <v>110</v>
      </c>
      <c r="T10" s="100">
        <v>193</v>
      </c>
      <c r="U10" s="100">
        <v>134</v>
      </c>
      <c r="V10" s="100">
        <v>148</v>
      </c>
      <c r="W10" s="100">
        <v>146</v>
      </c>
      <c r="X10" s="100">
        <v>113</v>
      </c>
      <c r="Y10" s="100">
        <v>173</v>
      </c>
      <c r="Z10" s="100">
        <v>117</v>
      </c>
      <c r="AA10" s="100">
        <v>186</v>
      </c>
      <c r="AB10" s="100">
        <v>198</v>
      </c>
      <c r="AC10" s="100">
        <v>313</v>
      </c>
      <c r="AD10" s="100">
        <v>116</v>
      </c>
      <c r="AE10" s="258">
        <v>1</v>
      </c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37</v>
      </c>
      <c r="J11" s="101">
        <v>191</v>
      </c>
      <c r="K11" s="101">
        <v>206</v>
      </c>
      <c r="L11" s="101">
        <v>78</v>
      </c>
      <c r="M11" s="101">
        <v>160</v>
      </c>
      <c r="N11" s="101">
        <v>132</v>
      </c>
      <c r="O11" s="101">
        <v>136</v>
      </c>
      <c r="P11" s="101">
        <v>156</v>
      </c>
      <c r="Q11" s="101">
        <v>120</v>
      </c>
      <c r="R11" s="101">
        <v>67</v>
      </c>
      <c r="S11" s="101">
        <v>110</v>
      </c>
      <c r="T11" s="101">
        <v>193</v>
      </c>
      <c r="U11" s="101">
        <v>134</v>
      </c>
      <c r="V11" s="101">
        <v>148</v>
      </c>
      <c r="W11" s="101">
        <v>146</v>
      </c>
      <c r="X11" s="101">
        <v>113</v>
      </c>
      <c r="Y11" s="101">
        <v>173</v>
      </c>
      <c r="Z11" s="101">
        <v>117</v>
      </c>
      <c r="AA11" s="101">
        <v>186</v>
      </c>
      <c r="AB11" s="101">
        <v>198</v>
      </c>
      <c r="AC11" s="101">
        <v>313</v>
      </c>
      <c r="AD11" s="101">
        <v>116</v>
      </c>
      <c r="AE11" s="259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37</v>
      </c>
      <c r="J13" s="100">
        <v>190</v>
      </c>
      <c r="K13" s="100">
        <v>203</v>
      </c>
      <c r="L13" s="100">
        <v>78</v>
      </c>
      <c r="M13" s="100">
        <v>159</v>
      </c>
      <c r="N13" s="100">
        <v>130</v>
      </c>
      <c r="O13" s="100">
        <v>136</v>
      </c>
      <c r="P13" s="100">
        <v>156</v>
      </c>
      <c r="Q13" s="100">
        <v>119</v>
      </c>
      <c r="R13" s="100">
        <v>66</v>
      </c>
      <c r="S13" s="100">
        <v>108</v>
      </c>
      <c r="T13" s="100">
        <v>192</v>
      </c>
      <c r="U13" s="100">
        <v>134</v>
      </c>
      <c r="V13" s="100">
        <v>147</v>
      </c>
      <c r="W13" s="100">
        <v>144</v>
      </c>
      <c r="X13" s="100">
        <v>110</v>
      </c>
      <c r="Y13" s="100">
        <v>171</v>
      </c>
      <c r="Z13" s="100">
        <v>117</v>
      </c>
      <c r="AA13" s="100">
        <v>185</v>
      </c>
      <c r="AB13" s="100">
        <v>194</v>
      </c>
      <c r="AC13" s="100">
        <v>309</v>
      </c>
      <c r="AD13" s="100">
        <v>101</v>
      </c>
      <c r="AE13" s="258">
        <v>0.98599999999999999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37</v>
      </c>
      <c r="J14" s="101">
        <v>191</v>
      </c>
      <c r="K14" s="101">
        <v>206</v>
      </c>
      <c r="L14" s="101">
        <v>78</v>
      </c>
      <c r="M14" s="101">
        <v>160</v>
      </c>
      <c r="N14" s="101">
        <v>132</v>
      </c>
      <c r="O14" s="101">
        <v>136</v>
      </c>
      <c r="P14" s="101">
        <v>156</v>
      </c>
      <c r="Q14" s="101">
        <v>120</v>
      </c>
      <c r="R14" s="101">
        <v>67</v>
      </c>
      <c r="S14" s="101">
        <v>110</v>
      </c>
      <c r="T14" s="101">
        <v>193</v>
      </c>
      <c r="U14" s="101">
        <v>134</v>
      </c>
      <c r="V14" s="101">
        <v>148</v>
      </c>
      <c r="W14" s="101">
        <v>146</v>
      </c>
      <c r="X14" s="101">
        <v>113</v>
      </c>
      <c r="Y14" s="101">
        <v>173</v>
      </c>
      <c r="Z14" s="101">
        <v>117</v>
      </c>
      <c r="AA14" s="101">
        <v>186</v>
      </c>
      <c r="AB14" s="101">
        <v>198</v>
      </c>
      <c r="AC14" s="101">
        <v>313</v>
      </c>
      <c r="AD14" s="101">
        <v>116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37</v>
      </c>
      <c r="J16" s="100">
        <v>191</v>
      </c>
      <c r="K16" s="100">
        <v>206</v>
      </c>
      <c r="L16" s="100">
        <v>78</v>
      </c>
      <c r="M16" s="100">
        <v>160</v>
      </c>
      <c r="N16" s="100">
        <v>132</v>
      </c>
      <c r="O16" s="100">
        <v>136</v>
      </c>
      <c r="P16" s="100">
        <v>156</v>
      </c>
      <c r="Q16" s="100">
        <v>120</v>
      </c>
      <c r="R16" s="100">
        <v>67</v>
      </c>
      <c r="S16" s="100">
        <v>110</v>
      </c>
      <c r="T16" s="100">
        <v>193</v>
      </c>
      <c r="U16" s="100">
        <v>134</v>
      </c>
      <c r="V16" s="100">
        <v>148</v>
      </c>
      <c r="W16" s="100">
        <v>146</v>
      </c>
      <c r="X16" s="100">
        <v>113</v>
      </c>
      <c r="Y16" s="100">
        <v>173</v>
      </c>
      <c r="Z16" s="100">
        <v>117</v>
      </c>
      <c r="AA16" s="100">
        <v>186</v>
      </c>
      <c r="AB16" s="100">
        <v>197</v>
      </c>
      <c r="AC16" s="100">
        <v>313</v>
      </c>
      <c r="AD16" s="100">
        <v>116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37</v>
      </c>
      <c r="J17" s="101">
        <v>191</v>
      </c>
      <c r="K17" s="101">
        <v>206</v>
      </c>
      <c r="L17" s="101">
        <v>78</v>
      </c>
      <c r="M17" s="101">
        <v>160</v>
      </c>
      <c r="N17" s="101">
        <v>132</v>
      </c>
      <c r="O17" s="101">
        <v>136</v>
      </c>
      <c r="P17" s="101">
        <v>156</v>
      </c>
      <c r="Q17" s="101">
        <v>120</v>
      </c>
      <c r="R17" s="101">
        <v>67</v>
      </c>
      <c r="S17" s="101">
        <v>110</v>
      </c>
      <c r="T17" s="101">
        <v>193</v>
      </c>
      <c r="U17" s="101">
        <v>134</v>
      </c>
      <c r="V17" s="101">
        <v>148</v>
      </c>
      <c r="W17" s="101">
        <v>146</v>
      </c>
      <c r="X17" s="101">
        <v>113</v>
      </c>
      <c r="Y17" s="101">
        <v>173</v>
      </c>
      <c r="Z17" s="101">
        <v>117</v>
      </c>
      <c r="AA17" s="101">
        <v>186</v>
      </c>
      <c r="AB17" s="101">
        <v>198</v>
      </c>
      <c r="AC17" s="101">
        <v>313</v>
      </c>
      <c r="AD17" s="101">
        <v>116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0</v>
      </c>
      <c r="J19" s="100">
        <v>188</v>
      </c>
      <c r="K19" s="100">
        <v>183</v>
      </c>
      <c r="L19" s="100">
        <v>215</v>
      </c>
      <c r="M19" s="100">
        <v>72</v>
      </c>
      <c r="N19" s="100">
        <v>119</v>
      </c>
      <c r="O19" s="100">
        <v>100</v>
      </c>
      <c r="P19" s="100">
        <v>121</v>
      </c>
      <c r="Q19" s="100">
        <v>125</v>
      </c>
      <c r="R19" s="100">
        <v>223</v>
      </c>
      <c r="S19" s="100">
        <v>38</v>
      </c>
      <c r="T19" s="100">
        <v>194</v>
      </c>
      <c r="U19" s="100">
        <v>106</v>
      </c>
      <c r="V19" s="100">
        <v>133</v>
      </c>
      <c r="W19" s="100">
        <v>148</v>
      </c>
      <c r="X19" s="100">
        <v>137</v>
      </c>
      <c r="Y19" s="100">
        <v>77</v>
      </c>
      <c r="Z19" s="100">
        <v>174</v>
      </c>
      <c r="AA19" s="100">
        <v>138</v>
      </c>
      <c r="AB19" s="100">
        <v>160</v>
      </c>
      <c r="AC19" s="100">
        <v>181</v>
      </c>
      <c r="AD19" s="100">
        <v>0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0</v>
      </c>
      <c r="J20" s="101">
        <v>188</v>
      </c>
      <c r="K20" s="101">
        <v>183</v>
      </c>
      <c r="L20" s="101">
        <v>215</v>
      </c>
      <c r="M20" s="101">
        <v>72</v>
      </c>
      <c r="N20" s="101">
        <v>119</v>
      </c>
      <c r="O20" s="101">
        <v>100</v>
      </c>
      <c r="P20" s="101">
        <v>121</v>
      </c>
      <c r="Q20" s="101">
        <v>125</v>
      </c>
      <c r="R20" s="101">
        <v>223</v>
      </c>
      <c r="S20" s="101">
        <v>38</v>
      </c>
      <c r="T20" s="101">
        <v>194</v>
      </c>
      <c r="U20" s="101">
        <v>106</v>
      </c>
      <c r="V20" s="101">
        <v>133</v>
      </c>
      <c r="W20" s="101">
        <v>148</v>
      </c>
      <c r="X20" s="101">
        <v>137</v>
      </c>
      <c r="Y20" s="101">
        <v>77</v>
      </c>
      <c r="Z20" s="101">
        <v>174</v>
      </c>
      <c r="AA20" s="101">
        <v>138</v>
      </c>
      <c r="AB20" s="101">
        <v>160</v>
      </c>
      <c r="AC20" s="101">
        <v>181</v>
      </c>
      <c r="AD20" s="101">
        <v>0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>
        <v>0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447</v>
      </c>
      <c r="J22" s="130">
        <v>569</v>
      </c>
      <c r="K22" s="130">
        <v>607</v>
      </c>
      <c r="L22" s="130">
        <v>627</v>
      </c>
      <c r="M22" s="130">
        <v>473</v>
      </c>
      <c r="N22" s="130">
        <v>452</v>
      </c>
      <c r="O22" s="130">
        <v>366</v>
      </c>
      <c r="P22" s="130">
        <v>430</v>
      </c>
      <c r="Q22" s="130">
        <v>372</v>
      </c>
      <c r="R22" s="130">
        <v>478</v>
      </c>
      <c r="S22" s="130">
        <v>333</v>
      </c>
      <c r="T22" s="130">
        <v>384</v>
      </c>
      <c r="U22" s="130">
        <v>487</v>
      </c>
      <c r="V22" s="130">
        <v>406</v>
      </c>
      <c r="W22" s="130">
        <v>391</v>
      </c>
      <c r="X22" s="130">
        <v>373</v>
      </c>
      <c r="Y22" s="130">
        <v>267</v>
      </c>
      <c r="Z22" s="130">
        <v>400</v>
      </c>
      <c r="AA22" s="130">
        <v>354</v>
      </c>
      <c r="AB22" s="130">
        <v>369</v>
      </c>
      <c r="AC22" s="130">
        <v>353</v>
      </c>
      <c r="AD22" s="130">
        <v>309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447</v>
      </c>
      <c r="J23" s="101">
        <v>569</v>
      </c>
      <c r="K23" s="101">
        <v>607</v>
      </c>
      <c r="L23" s="101">
        <v>627</v>
      </c>
      <c r="M23" s="101">
        <v>473</v>
      </c>
      <c r="N23" s="101">
        <v>452</v>
      </c>
      <c r="O23" s="101">
        <v>366</v>
      </c>
      <c r="P23" s="101">
        <v>430</v>
      </c>
      <c r="Q23" s="101">
        <v>372</v>
      </c>
      <c r="R23" s="101">
        <v>478</v>
      </c>
      <c r="S23" s="101">
        <v>333</v>
      </c>
      <c r="T23" s="101">
        <v>384</v>
      </c>
      <c r="U23" s="101">
        <v>487</v>
      </c>
      <c r="V23" s="101">
        <v>406</v>
      </c>
      <c r="W23" s="101">
        <v>391</v>
      </c>
      <c r="X23" s="101">
        <v>373</v>
      </c>
      <c r="Y23" s="101">
        <v>267</v>
      </c>
      <c r="Z23" s="101">
        <v>400</v>
      </c>
      <c r="AA23" s="101">
        <v>354</v>
      </c>
      <c r="AB23" s="101">
        <v>369</v>
      </c>
      <c r="AC23" s="101">
        <v>353</v>
      </c>
      <c r="AD23" s="101">
        <v>309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0</v>
      </c>
      <c r="J25" s="100">
        <v>66</v>
      </c>
      <c r="K25" s="100">
        <v>140</v>
      </c>
      <c r="L25" s="100">
        <v>195</v>
      </c>
      <c r="M25" s="100">
        <v>226</v>
      </c>
      <c r="N25" s="100">
        <v>135</v>
      </c>
      <c r="O25" s="100">
        <v>186</v>
      </c>
      <c r="P25" s="100">
        <v>57</v>
      </c>
      <c r="Q25" s="100">
        <v>183</v>
      </c>
      <c r="R25" s="100">
        <v>117</v>
      </c>
      <c r="S25" s="100">
        <v>134</v>
      </c>
      <c r="T25" s="100">
        <v>143</v>
      </c>
      <c r="U25" s="100">
        <v>3</v>
      </c>
      <c r="V25" s="100">
        <v>214</v>
      </c>
      <c r="W25" s="100">
        <v>144</v>
      </c>
      <c r="X25" s="100">
        <v>155</v>
      </c>
      <c r="Y25" s="100">
        <v>183</v>
      </c>
      <c r="Z25" s="100">
        <v>41</v>
      </c>
      <c r="AA25" s="100">
        <v>184</v>
      </c>
      <c r="AB25" s="100">
        <v>145</v>
      </c>
      <c r="AC25" s="100">
        <v>182</v>
      </c>
      <c r="AD25" s="100">
        <v>44</v>
      </c>
      <c r="AE25" s="258">
        <v>1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0</v>
      </c>
      <c r="J26" s="101">
        <v>66</v>
      </c>
      <c r="K26" s="101">
        <v>140</v>
      </c>
      <c r="L26" s="101">
        <v>195</v>
      </c>
      <c r="M26" s="101">
        <v>226</v>
      </c>
      <c r="N26" s="101">
        <v>135</v>
      </c>
      <c r="O26" s="101">
        <v>186</v>
      </c>
      <c r="P26" s="101">
        <v>57</v>
      </c>
      <c r="Q26" s="101">
        <v>183</v>
      </c>
      <c r="R26" s="101">
        <v>117</v>
      </c>
      <c r="S26" s="101">
        <v>134</v>
      </c>
      <c r="T26" s="101">
        <v>143</v>
      </c>
      <c r="U26" s="101">
        <v>3</v>
      </c>
      <c r="V26" s="101">
        <v>214</v>
      </c>
      <c r="W26" s="101">
        <v>144</v>
      </c>
      <c r="X26" s="101">
        <v>155</v>
      </c>
      <c r="Y26" s="101">
        <v>183</v>
      </c>
      <c r="Z26" s="101">
        <v>41</v>
      </c>
      <c r="AA26" s="101">
        <v>184</v>
      </c>
      <c r="AB26" s="101">
        <v>145</v>
      </c>
      <c r="AC26" s="101">
        <v>182</v>
      </c>
      <c r="AD26" s="101">
        <v>44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ED7D31"/>
  </sheetPr>
  <dimension ref="A1:AMP48"/>
  <sheetViews>
    <sheetView showGridLines="0" topLeftCell="X1" zoomScale="75" zoomScaleNormal="75" workbookViewId="0">
      <selection activeCell="AE13" sqref="AE13:AE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17</v>
      </c>
      <c r="F2" s="220" t="s">
        <v>69</v>
      </c>
      <c r="G2" s="220"/>
      <c r="H2" s="33">
        <v>301755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45" t="s">
        <v>71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24</v>
      </c>
      <c r="J10" s="100">
        <v>243</v>
      </c>
      <c r="K10" s="100">
        <v>230</v>
      </c>
      <c r="L10" s="100">
        <v>227</v>
      </c>
      <c r="M10" s="100">
        <v>224</v>
      </c>
      <c r="N10" s="100">
        <v>262</v>
      </c>
      <c r="O10" s="100">
        <v>296</v>
      </c>
      <c r="P10" s="100">
        <v>288</v>
      </c>
      <c r="Q10" s="100">
        <v>272</v>
      </c>
      <c r="R10" s="100">
        <v>171</v>
      </c>
      <c r="S10" s="100">
        <v>356</v>
      </c>
      <c r="T10" s="100">
        <v>374</v>
      </c>
      <c r="U10" s="100">
        <v>338</v>
      </c>
      <c r="V10" s="100">
        <v>408</v>
      </c>
      <c r="W10" s="196">
        <v>356</v>
      </c>
      <c r="X10" s="100">
        <v>389</v>
      </c>
      <c r="Y10" s="100">
        <v>399</v>
      </c>
      <c r="Z10" s="100">
        <v>240</v>
      </c>
      <c r="AA10" s="100">
        <v>462</v>
      </c>
      <c r="AB10" s="100">
        <v>773</v>
      </c>
      <c r="AC10" s="100">
        <v>1192</v>
      </c>
      <c r="AD10" s="100">
        <v>272</v>
      </c>
      <c r="AE10" s="258">
        <v>1</v>
      </c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24</v>
      </c>
      <c r="J11" s="101">
        <v>243</v>
      </c>
      <c r="K11" s="101">
        <v>230</v>
      </c>
      <c r="L11" s="101">
        <v>227</v>
      </c>
      <c r="M11" s="101">
        <v>224</v>
      </c>
      <c r="N11" s="101">
        <v>262</v>
      </c>
      <c r="O11" s="101">
        <v>296</v>
      </c>
      <c r="P11" s="101">
        <v>288</v>
      </c>
      <c r="Q11" s="101">
        <v>272</v>
      </c>
      <c r="R11" s="101">
        <v>171</v>
      </c>
      <c r="S11" s="101">
        <v>356</v>
      </c>
      <c r="T11" s="101">
        <v>374</v>
      </c>
      <c r="U11" s="101">
        <v>338</v>
      </c>
      <c r="V11" s="101">
        <v>408</v>
      </c>
      <c r="W11" s="197">
        <v>356</v>
      </c>
      <c r="X11" s="101">
        <v>389</v>
      </c>
      <c r="Y11" s="101">
        <v>399</v>
      </c>
      <c r="Z11" s="101">
        <v>240</v>
      </c>
      <c r="AA11" s="101">
        <v>462</v>
      </c>
      <c r="AB11" s="101">
        <v>773</v>
      </c>
      <c r="AC11" s="101">
        <v>1192</v>
      </c>
      <c r="AD11" s="101">
        <v>272</v>
      </c>
      <c r="AE11" s="259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24</v>
      </c>
      <c r="J13" s="100">
        <v>242</v>
      </c>
      <c r="K13" s="100">
        <v>230</v>
      </c>
      <c r="L13" s="100">
        <v>226</v>
      </c>
      <c r="M13" s="100">
        <v>222</v>
      </c>
      <c r="N13" s="100">
        <v>262</v>
      </c>
      <c r="O13" s="100">
        <v>295</v>
      </c>
      <c r="P13" s="100">
        <v>287</v>
      </c>
      <c r="Q13" s="100">
        <v>272</v>
      </c>
      <c r="R13" s="100">
        <v>170</v>
      </c>
      <c r="S13" s="100">
        <v>354</v>
      </c>
      <c r="T13" s="100">
        <v>374</v>
      </c>
      <c r="U13" s="100">
        <v>337</v>
      </c>
      <c r="V13" s="100">
        <v>407</v>
      </c>
      <c r="W13" s="196">
        <v>355</v>
      </c>
      <c r="X13" s="100">
        <v>369</v>
      </c>
      <c r="Y13" s="100">
        <v>396</v>
      </c>
      <c r="Z13" s="100">
        <v>238</v>
      </c>
      <c r="AA13" s="100">
        <v>462</v>
      </c>
      <c r="AB13" s="100">
        <v>772</v>
      </c>
      <c r="AC13" s="100">
        <v>1184</v>
      </c>
      <c r="AD13" s="100">
        <v>247</v>
      </c>
      <c r="AE13" s="258">
        <v>0.99099999999999999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24</v>
      </c>
      <c r="J14" s="101">
        <v>243</v>
      </c>
      <c r="K14" s="101">
        <v>230</v>
      </c>
      <c r="L14" s="101">
        <v>227</v>
      </c>
      <c r="M14" s="101">
        <v>224</v>
      </c>
      <c r="N14" s="101">
        <v>262</v>
      </c>
      <c r="O14" s="101">
        <v>296</v>
      </c>
      <c r="P14" s="101">
        <v>288</v>
      </c>
      <c r="Q14" s="101">
        <v>272</v>
      </c>
      <c r="R14" s="101">
        <v>171</v>
      </c>
      <c r="S14" s="101">
        <v>356</v>
      </c>
      <c r="T14" s="101">
        <v>374</v>
      </c>
      <c r="U14" s="101">
        <v>338</v>
      </c>
      <c r="V14" s="101">
        <v>408</v>
      </c>
      <c r="W14" s="197">
        <v>356</v>
      </c>
      <c r="X14" s="101">
        <v>389</v>
      </c>
      <c r="Y14" s="101">
        <v>399</v>
      </c>
      <c r="Z14" s="101">
        <v>240</v>
      </c>
      <c r="AA14" s="101">
        <v>462</v>
      </c>
      <c r="AB14" s="101">
        <v>773</v>
      </c>
      <c r="AC14" s="101">
        <v>1192</v>
      </c>
      <c r="AD14" s="101">
        <v>272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24</v>
      </c>
      <c r="J16" s="100">
        <v>243</v>
      </c>
      <c r="K16" s="100">
        <v>230</v>
      </c>
      <c r="L16" s="100">
        <v>227</v>
      </c>
      <c r="M16" s="100">
        <v>224</v>
      </c>
      <c r="N16" s="100">
        <v>262</v>
      </c>
      <c r="O16" s="100">
        <v>296</v>
      </c>
      <c r="P16" s="100">
        <v>288</v>
      </c>
      <c r="Q16" s="100">
        <v>272</v>
      </c>
      <c r="R16" s="100">
        <v>171</v>
      </c>
      <c r="S16" s="100">
        <v>356</v>
      </c>
      <c r="T16" s="100">
        <v>374</v>
      </c>
      <c r="U16" s="100">
        <v>338</v>
      </c>
      <c r="V16" s="100">
        <v>408</v>
      </c>
      <c r="W16" s="196">
        <v>356</v>
      </c>
      <c r="X16" s="100">
        <v>389</v>
      </c>
      <c r="Y16" s="100">
        <v>399</v>
      </c>
      <c r="Z16" s="100">
        <v>240</v>
      </c>
      <c r="AA16" s="100">
        <v>462</v>
      </c>
      <c r="AB16" s="100">
        <v>773</v>
      </c>
      <c r="AC16" s="100">
        <v>1192</v>
      </c>
      <c r="AD16" s="100">
        <v>272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24</v>
      </c>
      <c r="J17" s="101">
        <v>243</v>
      </c>
      <c r="K17" s="101">
        <v>230</v>
      </c>
      <c r="L17" s="101">
        <v>227</v>
      </c>
      <c r="M17" s="101">
        <v>224</v>
      </c>
      <c r="N17" s="101">
        <v>262</v>
      </c>
      <c r="O17" s="101">
        <v>296</v>
      </c>
      <c r="P17" s="101">
        <v>288</v>
      </c>
      <c r="Q17" s="101">
        <v>272</v>
      </c>
      <c r="R17" s="101">
        <v>171</v>
      </c>
      <c r="S17" s="101">
        <v>356</v>
      </c>
      <c r="T17" s="101">
        <v>374</v>
      </c>
      <c r="U17" s="101">
        <v>338</v>
      </c>
      <c r="V17" s="101">
        <v>408</v>
      </c>
      <c r="W17" s="197">
        <v>356</v>
      </c>
      <c r="X17" s="101">
        <v>389</v>
      </c>
      <c r="Y17" s="101">
        <v>399</v>
      </c>
      <c r="Z17" s="101">
        <v>240</v>
      </c>
      <c r="AA17" s="101">
        <v>462</v>
      </c>
      <c r="AB17" s="101">
        <v>773</v>
      </c>
      <c r="AC17" s="101">
        <v>1192</v>
      </c>
      <c r="AD17" s="101">
        <v>272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71</v>
      </c>
      <c r="J19" s="100">
        <v>156</v>
      </c>
      <c r="K19" s="100">
        <v>316</v>
      </c>
      <c r="L19" s="100">
        <v>250</v>
      </c>
      <c r="M19" s="100">
        <v>189</v>
      </c>
      <c r="N19" s="100">
        <v>164</v>
      </c>
      <c r="O19" s="100">
        <v>392</v>
      </c>
      <c r="P19" s="100">
        <v>234</v>
      </c>
      <c r="Q19" s="100">
        <v>215</v>
      </c>
      <c r="R19" s="100">
        <v>278</v>
      </c>
      <c r="S19" s="100">
        <v>264</v>
      </c>
      <c r="T19" s="100">
        <v>263</v>
      </c>
      <c r="U19" s="100">
        <v>292</v>
      </c>
      <c r="V19" s="100">
        <v>612</v>
      </c>
      <c r="W19" s="196">
        <v>124</v>
      </c>
      <c r="X19" s="100">
        <v>434</v>
      </c>
      <c r="Y19" s="100">
        <v>464</v>
      </c>
      <c r="Z19" s="100">
        <v>253</v>
      </c>
      <c r="AA19" s="100">
        <v>254</v>
      </c>
      <c r="AB19" s="100">
        <v>552</v>
      </c>
      <c r="AC19" s="100">
        <v>469</v>
      </c>
      <c r="AD19" s="100">
        <v>145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71</v>
      </c>
      <c r="J20" s="101">
        <v>156</v>
      </c>
      <c r="K20" s="101">
        <v>316</v>
      </c>
      <c r="L20" s="101">
        <v>250</v>
      </c>
      <c r="M20" s="101">
        <v>189</v>
      </c>
      <c r="N20" s="101">
        <v>164</v>
      </c>
      <c r="O20" s="101">
        <v>392</v>
      </c>
      <c r="P20" s="101">
        <v>234</v>
      </c>
      <c r="Q20" s="101">
        <v>215</v>
      </c>
      <c r="R20" s="101">
        <v>278</v>
      </c>
      <c r="S20" s="101">
        <v>264</v>
      </c>
      <c r="T20" s="101">
        <v>263</v>
      </c>
      <c r="U20" s="101">
        <v>292</v>
      </c>
      <c r="V20" s="101">
        <v>612</v>
      </c>
      <c r="W20" s="197">
        <v>124</v>
      </c>
      <c r="X20" s="101">
        <v>434</v>
      </c>
      <c r="Y20" s="101">
        <v>464</v>
      </c>
      <c r="Z20" s="101">
        <v>253</v>
      </c>
      <c r="AA20" s="101">
        <v>254</v>
      </c>
      <c r="AB20" s="101">
        <v>552</v>
      </c>
      <c r="AC20" s="101">
        <v>469</v>
      </c>
      <c r="AD20" s="101">
        <v>145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379</v>
      </c>
      <c r="J22" s="130">
        <v>297</v>
      </c>
      <c r="K22" s="130">
        <v>392</v>
      </c>
      <c r="L22" s="130">
        <v>365</v>
      </c>
      <c r="M22" s="130">
        <v>341</v>
      </c>
      <c r="N22" s="130">
        <v>263</v>
      </c>
      <c r="O22" s="130">
        <v>413</v>
      </c>
      <c r="P22" s="130">
        <v>365</v>
      </c>
      <c r="Q22" s="130">
        <v>292</v>
      </c>
      <c r="R22" s="130">
        <v>330</v>
      </c>
      <c r="S22" s="130">
        <v>323</v>
      </c>
      <c r="T22" s="130">
        <v>319</v>
      </c>
      <c r="U22" s="130">
        <v>260</v>
      </c>
      <c r="V22" s="130">
        <v>573</v>
      </c>
      <c r="W22" s="198">
        <v>274</v>
      </c>
      <c r="X22" s="130">
        <v>339</v>
      </c>
      <c r="Y22" s="130">
        <v>433</v>
      </c>
      <c r="Z22" s="130">
        <v>372</v>
      </c>
      <c r="AA22" s="130">
        <v>366</v>
      </c>
      <c r="AB22" s="130">
        <v>545</v>
      </c>
      <c r="AC22" s="130">
        <v>363</v>
      </c>
      <c r="AD22" s="130">
        <v>476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379</v>
      </c>
      <c r="J23" s="101">
        <v>297</v>
      </c>
      <c r="K23" s="101">
        <v>392</v>
      </c>
      <c r="L23" s="101">
        <v>365</v>
      </c>
      <c r="M23" s="101">
        <v>341</v>
      </c>
      <c r="N23" s="101">
        <v>263</v>
      </c>
      <c r="O23" s="101">
        <v>413</v>
      </c>
      <c r="P23" s="101">
        <v>365</v>
      </c>
      <c r="Q23" s="101">
        <v>292</v>
      </c>
      <c r="R23" s="101">
        <v>330</v>
      </c>
      <c r="S23" s="101">
        <v>323</v>
      </c>
      <c r="T23" s="101">
        <v>319</v>
      </c>
      <c r="U23" s="101">
        <v>260</v>
      </c>
      <c r="V23" s="101">
        <v>573</v>
      </c>
      <c r="W23" s="197">
        <v>274</v>
      </c>
      <c r="X23" s="101">
        <v>339</v>
      </c>
      <c r="Y23" s="101">
        <v>433</v>
      </c>
      <c r="Z23" s="101">
        <v>372</v>
      </c>
      <c r="AA23" s="101">
        <v>366</v>
      </c>
      <c r="AB23" s="101">
        <v>545</v>
      </c>
      <c r="AC23" s="101">
        <v>363</v>
      </c>
      <c r="AD23" s="101">
        <v>476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57</v>
      </c>
      <c r="J25" s="100">
        <v>238</v>
      </c>
      <c r="K25" s="100">
        <v>216</v>
      </c>
      <c r="L25" s="100">
        <v>277</v>
      </c>
      <c r="M25" s="100">
        <v>213</v>
      </c>
      <c r="N25" s="100">
        <v>238</v>
      </c>
      <c r="O25" s="100">
        <v>242</v>
      </c>
      <c r="P25" s="100">
        <v>282</v>
      </c>
      <c r="Q25" s="100">
        <v>288</v>
      </c>
      <c r="R25" s="100">
        <v>240</v>
      </c>
      <c r="S25" s="100">
        <v>269</v>
      </c>
      <c r="T25" s="100">
        <v>267</v>
      </c>
      <c r="U25" s="100">
        <v>351</v>
      </c>
      <c r="V25" s="100">
        <v>299</v>
      </c>
      <c r="W25" s="100">
        <v>422</v>
      </c>
      <c r="X25" s="100">
        <v>369</v>
      </c>
      <c r="Y25" s="100">
        <v>370</v>
      </c>
      <c r="Z25" s="100">
        <v>314</v>
      </c>
      <c r="AA25" s="100">
        <v>260</v>
      </c>
      <c r="AB25" s="100">
        <v>373</v>
      </c>
      <c r="AC25" s="100">
        <v>647</v>
      </c>
      <c r="AD25" s="100">
        <v>32</v>
      </c>
      <c r="AE25" s="258">
        <v>1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57</v>
      </c>
      <c r="J26" s="101">
        <v>238</v>
      </c>
      <c r="K26" s="101">
        <v>216</v>
      </c>
      <c r="L26" s="101">
        <v>277</v>
      </c>
      <c r="M26" s="101">
        <v>213</v>
      </c>
      <c r="N26" s="101">
        <v>238</v>
      </c>
      <c r="O26" s="101">
        <v>242</v>
      </c>
      <c r="P26" s="101">
        <v>282</v>
      </c>
      <c r="Q26" s="101">
        <v>288</v>
      </c>
      <c r="R26" s="101">
        <v>240</v>
      </c>
      <c r="S26" s="101">
        <v>269</v>
      </c>
      <c r="T26" s="101">
        <v>267</v>
      </c>
      <c r="U26" s="101">
        <v>351</v>
      </c>
      <c r="V26" s="101">
        <v>299</v>
      </c>
      <c r="W26" s="101">
        <v>422</v>
      </c>
      <c r="X26" s="101">
        <v>369</v>
      </c>
      <c r="Y26" s="101">
        <v>370</v>
      </c>
      <c r="Z26" s="101">
        <v>314</v>
      </c>
      <c r="AA26" s="101">
        <v>260</v>
      </c>
      <c r="AB26" s="101">
        <v>373</v>
      </c>
      <c r="AC26" s="101">
        <v>647</v>
      </c>
      <c r="AD26" s="101">
        <v>32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ED7D31"/>
  </sheetPr>
  <dimension ref="A1:AMP48"/>
  <sheetViews>
    <sheetView showGridLines="0" topLeftCell="R4" zoomScale="75" zoomScaleNormal="75" workbookViewId="0">
      <selection activeCell="A4" sqref="A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17</v>
      </c>
      <c r="F2" s="220" t="s">
        <v>69</v>
      </c>
      <c r="G2" s="220"/>
      <c r="H2" s="33">
        <v>301754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45" t="s">
        <v>71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17</v>
      </c>
      <c r="J10" s="100">
        <v>128</v>
      </c>
      <c r="K10" s="100">
        <v>131</v>
      </c>
      <c r="L10" s="100">
        <v>61</v>
      </c>
      <c r="M10" s="100">
        <v>145</v>
      </c>
      <c r="N10" s="100">
        <v>76</v>
      </c>
      <c r="O10" s="100">
        <v>157</v>
      </c>
      <c r="P10" s="100">
        <v>47</v>
      </c>
      <c r="Q10" s="100">
        <v>131</v>
      </c>
      <c r="R10" s="100">
        <v>155</v>
      </c>
      <c r="S10" s="100">
        <v>162</v>
      </c>
      <c r="T10" s="100">
        <v>158</v>
      </c>
      <c r="U10" s="100">
        <v>11</v>
      </c>
      <c r="V10" s="100">
        <v>181</v>
      </c>
      <c r="W10" s="100">
        <v>170</v>
      </c>
      <c r="X10" s="100">
        <v>104</v>
      </c>
      <c r="Y10" s="100">
        <v>136</v>
      </c>
      <c r="Z10" s="100">
        <v>112</v>
      </c>
      <c r="AA10" s="100">
        <v>82</v>
      </c>
      <c r="AB10" s="100">
        <v>301</v>
      </c>
      <c r="AC10" s="100">
        <v>202</v>
      </c>
      <c r="AD10" s="100">
        <v>72</v>
      </c>
      <c r="AE10" s="258">
        <v>1</v>
      </c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17</v>
      </c>
      <c r="J11" s="101">
        <v>128</v>
      </c>
      <c r="K11" s="101">
        <v>131</v>
      </c>
      <c r="L11" s="101">
        <v>61</v>
      </c>
      <c r="M11" s="101">
        <v>145</v>
      </c>
      <c r="N11" s="101">
        <v>76</v>
      </c>
      <c r="O11" s="101">
        <v>157</v>
      </c>
      <c r="P11" s="101">
        <v>47</v>
      </c>
      <c r="Q11" s="101">
        <v>131</v>
      </c>
      <c r="R11" s="101">
        <v>155</v>
      </c>
      <c r="S11" s="101">
        <v>162</v>
      </c>
      <c r="T11" s="101">
        <v>158</v>
      </c>
      <c r="U11" s="101">
        <v>11</v>
      </c>
      <c r="V11" s="101">
        <v>181</v>
      </c>
      <c r="W11" s="101">
        <v>170</v>
      </c>
      <c r="X11" s="101">
        <v>104</v>
      </c>
      <c r="Y11" s="101">
        <v>136</v>
      </c>
      <c r="Z11" s="101">
        <v>112</v>
      </c>
      <c r="AA11" s="101">
        <v>82</v>
      </c>
      <c r="AB11" s="101">
        <v>301</v>
      </c>
      <c r="AC11" s="101">
        <v>202</v>
      </c>
      <c r="AD11" s="101">
        <v>72</v>
      </c>
      <c r="AE11" s="259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17</v>
      </c>
      <c r="J13" s="100">
        <v>128</v>
      </c>
      <c r="K13" s="100">
        <v>129</v>
      </c>
      <c r="L13" s="100">
        <v>61</v>
      </c>
      <c r="M13" s="100">
        <v>145</v>
      </c>
      <c r="N13" s="100">
        <v>75</v>
      </c>
      <c r="O13" s="100">
        <v>157</v>
      </c>
      <c r="P13" s="100">
        <v>47</v>
      </c>
      <c r="Q13" s="100">
        <v>129</v>
      </c>
      <c r="R13" s="100">
        <v>154</v>
      </c>
      <c r="S13" s="100">
        <v>162</v>
      </c>
      <c r="T13" s="100">
        <v>156</v>
      </c>
      <c r="U13" s="100">
        <v>11</v>
      </c>
      <c r="V13" s="100">
        <v>0</v>
      </c>
      <c r="W13" s="100">
        <v>169</v>
      </c>
      <c r="X13" s="100">
        <v>103</v>
      </c>
      <c r="Y13" s="100">
        <v>135</v>
      </c>
      <c r="Z13" s="100">
        <v>112</v>
      </c>
      <c r="AA13" s="100">
        <v>82</v>
      </c>
      <c r="AB13" s="100">
        <v>301</v>
      </c>
      <c r="AC13" s="100">
        <v>200</v>
      </c>
      <c r="AD13" s="100">
        <v>61</v>
      </c>
      <c r="AE13" s="318">
        <v>0.92500000000000004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17</v>
      </c>
      <c r="J14" s="101">
        <v>128</v>
      </c>
      <c r="K14" s="101">
        <v>131</v>
      </c>
      <c r="L14" s="101">
        <v>61</v>
      </c>
      <c r="M14" s="101">
        <v>145</v>
      </c>
      <c r="N14" s="101">
        <v>76</v>
      </c>
      <c r="O14" s="101">
        <v>157</v>
      </c>
      <c r="P14" s="101">
        <v>47</v>
      </c>
      <c r="Q14" s="101">
        <v>131</v>
      </c>
      <c r="R14" s="101">
        <v>155</v>
      </c>
      <c r="S14" s="101">
        <v>162</v>
      </c>
      <c r="T14" s="101">
        <v>158</v>
      </c>
      <c r="U14" s="101">
        <v>11</v>
      </c>
      <c r="V14" s="101">
        <v>181</v>
      </c>
      <c r="W14" s="101">
        <v>170</v>
      </c>
      <c r="X14" s="101">
        <v>104</v>
      </c>
      <c r="Y14" s="101">
        <v>136</v>
      </c>
      <c r="Z14" s="101">
        <v>112</v>
      </c>
      <c r="AA14" s="101">
        <v>82</v>
      </c>
      <c r="AB14" s="101">
        <v>301</v>
      </c>
      <c r="AC14" s="101">
        <v>202</v>
      </c>
      <c r="AD14" s="101">
        <v>72</v>
      </c>
      <c r="AE14" s="31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17</v>
      </c>
      <c r="J16" s="100">
        <v>128</v>
      </c>
      <c r="K16" s="100">
        <v>131</v>
      </c>
      <c r="L16" s="100">
        <v>61</v>
      </c>
      <c r="M16" s="100">
        <v>145</v>
      </c>
      <c r="N16" s="100">
        <v>76</v>
      </c>
      <c r="O16" s="100">
        <v>157</v>
      </c>
      <c r="P16" s="100">
        <v>47</v>
      </c>
      <c r="Q16" s="100">
        <v>131</v>
      </c>
      <c r="R16" s="100">
        <v>155</v>
      </c>
      <c r="S16" s="100">
        <v>162</v>
      </c>
      <c r="T16" s="100">
        <v>158</v>
      </c>
      <c r="U16" s="100">
        <v>11</v>
      </c>
      <c r="V16" s="100">
        <v>0</v>
      </c>
      <c r="W16" s="100">
        <v>169</v>
      </c>
      <c r="X16" s="100">
        <v>104</v>
      </c>
      <c r="Y16" s="100">
        <v>136</v>
      </c>
      <c r="Z16" s="100">
        <v>112</v>
      </c>
      <c r="AA16" s="100">
        <v>82</v>
      </c>
      <c r="AB16" s="100">
        <v>301</v>
      </c>
      <c r="AC16" s="100">
        <v>200</v>
      </c>
      <c r="AD16" s="100">
        <v>61</v>
      </c>
      <c r="AE16" s="318">
        <v>0.92900000000000005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17</v>
      </c>
      <c r="J17" s="101">
        <v>128</v>
      </c>
      <c r="K17" s="101">
        <v>131</v>
      </c>
      <c r="L17" s="101">
        <v>61</v>
      </c>
      <c r="M17" s="101">
        <v>145</v>
      </c>
      <c r="N17" s="101">
        <v>76</v>
      </c>
      <c r="O17" s="101">
        <v>157</v>
      </c>
      <c r="P17" s="101">
        <v>47</v>
      </c>
      <c r="Q17" s="101">
        <v>131</v>
      </c>
      <c r="R17" s="101">
        <v>155</v>
      </c>
      <c r="S17" s="101">
        <v>162</v>
      </c>
      <c r="T17" s="101">
        <v>158</v>
      </c>
      <c r="U17" s="101">
        <v>11</v>
      </c>
      <c r="V17" s="101">
        <v>181</v>
      </c>
      <c r="W17" s="101">
        <v>169</v>
      </c>
      <c r="X17" s="101">
        <v>104</v>
      </c>
      <c r="Y17" s="101">
        <v>136</v>
      </c>
      <c r="Z17" s="101">
        <v>112</v>
      </c>
      <c r="AA17" s="101">
        <v>82</v>
      </c>
      <c r="AB17" s="101">
        <v>301</v>
      </c>
      <c r="AC17" s="101">
        <v>202</v>
      </c>
      <c r="AD17" s="101">
        <v>72</v>
      </c>
      <c r="AE17" s="31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36</v>
      </c>
      <c r="J19" s="100">
        <v>62</v>
      </c>
      <c r="K19" s="100">
        <v>71</v>
      </c>
      <c r="L19" s="100">
        <v>230</v>
      </c>
      <c r="M19" s="100">
        <v>44</v>
      </c>
      <c r="N19" s="100">
        <v>118</v>
      </c>
      <c r="O19" s="100">
        <v>109</v>
      </c>
      <c r="P19" s="100">
        <v>94</v>
      </c>
      <c r="Q19" s="100">
        <v>120</v>
      </c>
      <c r="R19" s="100">
        <v>90</v>
      </c>
      <c r="S19" s="100">
        <v>262</v>
      </c>
      <c r="T19" s="100">
        <v>173</v>
      </c>
      <c r="U19" s="100">
        <v>81</v>
      </c>
      <c r="V19" s="100">
        <v>11</v>
      </c>
      <c r="W19" s="100">
        <v>178</v>
      </c>
      <c r="X19" s="100">
        <v>0</v>
      </c>
      <c r="Y19" s="100">
        <v>212</v>
      </c>
      <c r="Z19" s="100">
        <v>151</v>
      </c>
      <c r="AA19" s="100">
        <v>150</v>
      </c>
      <c r="AB19" s="100">
        <v>60</v>
      </c>
      <c r="AC19" s="100">
        <v>274</v>
      </c>
      <c r="AD19" s="100">
        <v>0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36</v>
      </c>
      <c r="J20" s="101">
        <v>62</v>
      </c>
      <c r="K20" s="101">
        <v>71</v>
      </c>
      <c r="L20" s="101">
        <v>230</v>
      </c>
      <c r="M20" s="101">
        <v>44</v>
      </c>
      <c r="N20" s="101">
        <v>118</v>
      </c>
      <c r="O20" s="101">
        <v>109</v>
      </c>
      <c r="P20" s="101">
        <v>94</v>
      </c>
      <c r="Q20" s="101">
        <v>120</v>
      </c>
      <c r="R20" s="101">
        <v>90</v>
      </c>
      <c r="S20" s="101">
        <v>262</v>
      </c>
      <c r="T20" s="101">
        <v>173</v>
      </c>
      <c r="U20" s="101">
        <v>81</v>
      </c>
      <c r="V20" s="101">
        <v>11</v>
      </c>
      <c r="W20" s="101">
        <v>178</v>
      </c>
      <c r="X20" s="101">
        <v>0</v>
      </c>
      <c r="Y20" s="101">
        <v>212</v>
      </c>
      <c r="Z20" s="101">
        <v>151</v>
      </c>
      <c r="AA20" s="101">
        <v>150</v>
      </c>
      <c r="AB20" s="101">
        <v>60</v>
      </c>
      <c r="AC20" s="101">
        <v>274</v>
      </c>
      <c r="AD20" s="101">
        <v>0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260</v>
      </c>
      <c r="J22" s="130">
        <v>249</v>
      </c>
      <c r="K22" s="130">
        <v>176</v>
      </c>
      <c r="L22" s="130">
        <v>351</v>
      </c>
      <c r="M22" s="130">
        <v>159</v>
      </c>
      <c r="N22" s="130">
        <v>261</v>
      </c>
      <c r="O22" s="130">
        <v>223</v>
      </c>
      <c r="P22" s="130">
        <v>305</v>
      </c>
      <c r="Q22" s="130">
        <v>173</v>
      </c>
      <c r="R22" s="130">
        <v>237</v>
      </c>
      <c r="S22" s="130">
        <v>426</v>
      </c>
      <c r="T22" s="130">
        <v>336</v>
      </c>
      <c r="U22" s="130">
        <v>300</v>
      </c>
      <c r="V22" s="130">
        <v>268</v>
      </c>
      <c r="W22" s="130">
        <v>314</v>
      </c>
      <c r="X22" s="130">
        <v>137</v>
      </c>
      <c r="Y22" s="130">
        <v>119</v>
      </c>
      <c r="Z22" s="130">
        <v>255</v>
      </c>
      <c r="AA22" s="130">
        <v>249</v>
      </c>
      <c r="AB22" s="130">
        <v>185</v>
      </c>
      <c r="AC22" s="130">
        <v>387</v>
      </c>
      <c r="AD22" s="130">
        <v>387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260</v>
      </c>
      <c r="J23" s="101">
        <v>249</v>
      </c>
      <c r="K23" s="101">
        <v>176</v>
      </c>
      <c r="L23" s="101">
        <v>351</v>
      </c>
      <c r="M23" s="101">
        <v>159</v>
      </c>
      <c r="N23" s="101">
        <v>261</v>
      </c>
      <c r="O23" s="101">
        <v>223</v>
      </c>
      <c r="P23" s="101">
        <v>305</v>
      </c>
      <c r="Q23" s="101">
        <v>173</v>
      </c>
      <c r="R23" s="101">
        <v>237</v>
      </c>
      <c r="S23" s="101">
        <v>426</v>
      </c>
      <c r="T23" s="101">
        <v>336</v>
      </c>
      <c r="U23" s="101">
        <v>300</v>
      </c>
      <c r="V23" s="101">
        <v>268</v>
      </c>
      <c r="W23" s="101">
        <v>314</v>
      </c>
      <c r="X23" s="101">
        <v>137</v>
      </c>
      <c r="Y23" s="101">
        <v>119</v>
      </c>
      <c r="Z23" s="101">
        <v>255</v>
      </c>
      <c r="AA23" s="101">
        <v>249</v>
      </c>
      <c r="AB23" s="101">
        <v>185</v>
      </c>
      <c r="AC23" s="101">
        <v>387</v>
      </c>
      <c r="AD23" s="101">
        <v>387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20</v>
      </c>
      <c r="J25" s="100">
        <v>73</v>
      </c>
      <c r="K25" s="100">
        <v>142</v>
      </c>
      <c r="L25" s="100">
        <v>55</v>
      </c>
      <c r="M25" s="100">
        <v>236</v>
      </c>
      <c r="N25" s="100">
        <v>5</v>
      </c>
      <c r="O25" s="100">
        <v>147</v>
      </c>
      <c r="P25" s="100">
        <v>76</v>
      </c>
      <c r="Q25" s="100">
        <v>188</v>
      </c>
      <c r="R25" s="100">
        <v>98</v>
      </c>
      <c r="S25" s="100">
        <v>55</v>
      </c>
      <c r="T25" s="100">
        <v>263</v>
      </c>
      <c r="U25" s="100">
        <v>117</v>
      </c>
      <c r="V25" s="100">
        <v>43</v>
      </c>
      <c r="W25" s="100">
        <v>123</v>
      </c>
      <c r="X25" s="100">
        <v>177</v>
      </c>
      <c r="Y25" s="100">
        <v>230</v>
      </c>
      <c r="Z25" s="100">
        <v>15</v>
      </c>
      <c r="AA25" s="100">
        <v>6</v>
      </c>
      <c r="AB25" s="100">
        <v>264</v>
      </c>
      <c r="AC25" s="100">
        <v>66</v>
      </c>
      <c r="AD25" s="100">
        <v>0</v>
      </c>
      <c r="AE25" s="258">
        <v>1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20</v>
      </c>
      <c r="J26" s="101">
        <v>73</v>
      </c>
      <c r="K26" s="101">
        <v>142</v>
      </c>
      <c r="L26" s="101">
        <v>55</v>
      </c>
      <c r="M26" s="101">
        <v>236</v>
      </c>
      <c r="N26" s="101">
        <v>5</v>
      </c>
      <c r="O26" s="101">
        <v>147</v>
      </c>
      <c r="P26" s="101">
        <v>76</v>
      </c>
      <c r="Q26" s="101">
        <v>188</v>
      </c>
      <c r="R26" s="101">
        <v>98</v>
      </c>
      <c r="S26" s="101">
        <v>55</v>
      </c>
      <c r="T26" s="101">
        <v>263</v>
      </c>
      <c r="U26" s="101">
        <v>117</v>
      </c>
      <c r="V26" s="101">
        <v>43</v>
      </c>
      <c r="W26" s="101">
        <v>123</v>
      </c>
      <c r="X26" s="101">
        <v>177</v>
      </c>
      <c r="Y26" s="101">
        <v>230</v>
      </c>
      <c r="Z26" s="101">
        <v>15</v>
      </c>
      <c r="AA26" s="101">
        <v>6</v>
      </c>
      <c r="AB26" s="101">
        <v>264</v>
      </c>
      <c r="AC26" s="101">
        <v>66</v>
      </c>
      <c r="AD26" s="101">
        <v>0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ED7D31"/>
  </sheetPr>
  <dimension ref="A1:AMP48"/>
  <sheetViews>
    <sheetView showGridLines="0" topLeftCell="X1" zoomScale="75" zoomScaleNormal="75" workbookViewId="0">
      <selection activeCell="AE25" sqref="AE25:AE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17</v>
      </c>
      <c r="F2" s="220" t="s">
        <v>69</v>
      </c>
      <c r="G2" s="220"/>
      <c r="H2" s="33">
        <v>301757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45" t="s">
        <v>71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42</v>
      </c>
      <c r="J10" s="100">
        <v>138</v>
      </c>
      <c r="K10" s="100">
        <v>199</v>
      </c>
      <c r="L10" s="100">
        <v>149</v>
      </c>
      <c r="M10" s="100">
        <v>239</v>
      </c>
      <c r="N10" s="100">
        <v>203</v>
      </c>
      <c r="O10" s="100">
        <v>232</v>
      </c>
      <c r="P10" s="100">
        <v>177</v>
      </c>
      <c r="Q10" s="100">
        <v>191</v>
      </c>
      <c r="R10" s="100">
        <v>171</v>
      </c>
      <c r="S10" s="100">
        <v>173</v>
      </c>
      <c r="T10" s="100">
        <v>207</v>
      </c>
      <c r="U10" s="100">
        <v>167</v>
      </c>
      <c r="V10" s="100">
        <v>194</v>
      </c>
      <c r="W10" s="100">
        <v>220</v>
      </c>
      <c r="X10" s="100">
        <v>127</v>
      </c>
      <c r="Y10" s="100">
        <v>236</v>
      </c>
      <c r="Z10" s="100">
        <v>121</v>
      </c>
      <c r="AA10" s="100">
        <v>186</v>
      </c>
      <c r="AB10" s="100">
        <v>281</v>
      </c>
      <c r="AC10" s="100">
        <v>474</v>
      </c>
      <c r="AD10" s="100">
        <v>156</v>
      </c>
      <c r="AE10" s="258">
        <v>1</v>
      </c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42</v>
      </c>
      <c r="J11" s="101">
        <v>138</v>
      </c>
      <c r="K11" s="101">
        <v>199</v>
      </c>
      <c r="L11" s="101">
        <v>149</v>
      </c>
      <c r="M11" s="101">
        <v>239</v>
      </c>
      <c r="N11" s="101">
        <v>203</v>
      </c>
      <c r="O11" s="101">
        <v>232</v>
      </c>
      <c r="P11" s="101">
        <v>177</v>
      </c>
      <c r="Q11" s="101">
        <v>191</v>
      </c>
      <c r="R11" s="101">
        <v>171</v>
      </c>
      <c r="S11" s="101">
        <v>173</v>
      </c>
      <c r="T11" s="101">
        <v>207</v>
      </c>
      <c r="U11" s="101">
        <v>167</v>
      </c>
      <c r="V11" s="101">
        <v>194</v>
      </c>
      <c r="W11" s="101">
        <v>220</v>
      </c>
      <c r="X11" s="101">
        <v>127</v>
      </c>
      <c r="Y11" s="101">
        <v>236</v>
      </c>
      <c r="Z11" s="101">
        <v>121</v>
      </c>
      <c r="AA11" s="101">
        <v>186</v>
      </c>
      <c r="AB11" s="101">
        <v>281</v>
      </c>
      <c r="AC11" s="101">
        <v>474</v>
      </c>
      <c r="AD11" s="101">
        <v>156</v>
      </c>
      <c r="AE11" s="259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42</v>
      </c>
      <c r="J13" s="100">
        <v>137</v>
      </c>
      <c r="K13" s="100">
        <v>197</v>
      </c>
      <c r="L13" s="100">
        <v>148</v>
      </c>
      <c r="M13" s="100">
        <v>238</v>
      </c>
      <c r="N13" s="100">
        <v>201</v>
      </c>
      <c r="O13" s="100">
        <v>230</v>
      </c>
      <c r="P13" s="100">
        <v>176</v>
      </c>
      <c r="Q13" s="100">
        <v>190</v>
      </c>
      <c r="R13" s="100">
        <v>171</v>
      </c>
      <c r="S13" s="100">
        <v>172</v>
      </c>
      <c r="T13" s="100">
        <v>206</v>
      </c>
      <c r="U13" s="100">
        <v>167</v>
      </c>
      <c r="V13" s="100">
        <v>194</v>
      </c>
      <c r="W13" s="100">
        <v>219</v>
      </c>
      <c r="X13" s="100">
        <v>126</v>
      </c>
      <c r="Y13" s="100">
        <v>234</v>
      </c>
      <c r="Z13" s="100">
        <v>120</v>
      </c>
      <c r="AA13" s="100">
        <v>185</v>
      </c>
      <c r="AB13" s="100">
        <v>281</v>
      </c>
      <c r="AC13" s="100">
        <v>467</v>
      </c>
      <c r="AD13" s="100">
        <v>139</v>
      </c>
      <c r="AE13" s="258">
        <v>0.99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42</v>
      </c>
      <c r="J14" s="101">
        <v>138</v>
      </c>
      <c r="K14" s="101">
        <v>199</v>
      </c>
      <c r="L14" s="101">
        <v>149</v>
      </c>
      <c r="M14" s="101">
        <v>239</v>
      </c>
      <c r="N14" s="101">
        <v>203</v>
      </c>
      <c r="O14" s="101">
        <v>232</v>
      </c>
      <c r="P14" s="101">
        <v>177</v>
      </c>
      <c r="Q14" s="101">
        <v>191</v>
      </c>
      <c r="R14" s="101">
        <v>171</v>
      </c>
      <c r="S14" s="101">
        <v>173</v>
      </c>
      <c r="T14" s="101">
        <v>207</v>
      </c>
      <c r="U14" s="101">
        <v>167</v>
      </c>
      <c r="V14" s="101">
        <v>194</v>
      </c>
      <c r="W14" s="101">
        <v>220</v>
      </c>
      <c r="X14" s="101">
        <v>127</v>
      </c>
      <c r="Y14" s="101">
        <v>236</v>
      </c>
      <c r="Z14" s="101">
        <v>121</v>
      </c>
      <c r="AA14" s="101">
        <v>186</v>
      </c>
      <c r="AB14" s="101">
        <v>281</v>
      </c>
      <c r="AC14" s="101">
        <v>474</v>
      </c>
      <c r="AD14" s="101">
        <v>156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42</v>
      </c>
      <c r="J16" s="100">
        <v>138</v>
      </c>
      <c r="K16" s="100">
        <v>199</v>
      </c>
      <c r="L16" s="100">
        <v>149</v>
      </c>
      <c r="M16" s="100">
        <v>239</v>
      </c>
      <c r="N16" s="100">
        <v>203</v>
      </c>
      <c r="O16" s="100">
        <v>232</v>
      </c>
      <c r="P16" s="100">
        <v>177</v>
      </c>
      <c r="Q16" s="100">
        <v>191</v>
      </c>
      <c r="R16" s="100">
        <v>171</v>
      </c>
      <c r="S16" s="100">
        <v>173</v>
      </c>
      <c r="T16" s="100">
        <v>206</v>
      </c>
      <c r="U16" s="100">
        <v>167</v>
      </c>
      <c r="V16" s="100">
        <v>194</v>
      </c>
      <c r="W16" s="100">
        <v>219</v>
      </c>
      <c r="X16" s="100">
        <v>126</v>
      </c>
      <c r="Y16" s="100">
        <v>234</v>
      </c>
      <c r="Z16" s="100">
        <v>120</v>
      </c>
      <c r="AA16" s="100">
        <v>185</v>
      </c>
      <c r="AB16" s="100">
        <v>281</v>
      </c>
      <c r="AC16" s="100">
        <v>467</v>
      </c>
      <c r="AD16" s="100">
        <v>139</v>
      </c>
      <c r="AE16" s="258">
        <v>0.99299999999999999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42</v>
      </c>
      <c r="J17" s="101">
        <v>138</v>
      </c>
      <c r="K17" s="101">
        <v>199</v>
      </c>
      <c r="L17" s="101">
        <v>149</v>
      </c>
      <c r="M17" s="101">
        <v>239</v>
      </c>
      <c r="N17" s="101">
        <v>203</v>
      </c>
      <c r="O17" s="101">
        <v>232</v>
      </c>
      <c r="P17" s="101">
        <v>177</v>
      </c>
      <c r="Q17" s="101">
        <v>191</v>
      </c>
      <c r="R17" s="101">
        <v>171</v>
      </c>
      <c r="S17" s="101">
        <v>173</v>
      </c>
      <c r="T17" s="101">
        <v>207</v>
      </c>
      <c r="U17" s="101">
        <v>167</v>
      </c>
      <c r="V17" s="101">
        <v>194</v>
      </c>
      <c r="W17" s="101">
        <v>220</v>
      </c>
      <c r="X17" s="101">
        <v>127</v>
      </c>
      <c r="Y17" s="101">
        <v>236</v>
      </c>
      <c r="Z17" s="101">
        <v>121</v>
      </c>
      <c r="AA17" s="101">
        <v>186</v>
      </c>
      <c r="AB17" s="101">
        <v>281</v>
      </c>
      <c r="AC17" s="101">
        <v>474</v>
      </c>
      <c r="AD17" s="101">
        <v>156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0</v>
      </c>
      <c r="J19" s="100">
        <v>80</v>
      </c>
      <c r="K19" s="100">
        <v>133</v>
      </c>
      <c r="L19" s="100">
        <v>206</v>
      </c>
      <c r="M19" s="100">
        <v>173</v>
      </c>
      <c r="N19" s="100">
        <v>241</v>
      </c>
      <c r="O19" s="100">
        <v>60</v>
      </c>
      <c r="P19" s="100">
        <v>367</v>
      </c>
      <c r="Q19" s="100">
        <v>190</v>
      </c>
      <c r="R19" s="100">
        <v>179</v>
      </c>
      <c r="S19" s="100">
        <v>161</v>
      </c>
      <c r="T19" s="100">
        <v>185</v>
      </c>
      <c r="U19" s="100">
        <v>136</v>
      </c>
      <c r="V19" s="100">
        <v>167</v>
      </c>
      <c r="W19" s="100">
        <v>194</v>
      </c>
      <c r="X19" s="100">
        <v>219</v>
      </c>
      <c r="Y19" s="100">
        <v>51</v>
      </c>
      <c r="Z19" s="100">
        <v>255</v>
      </c>
      <c r="AA19" s="100">
        <v>149</v>
      </c>
      <c r="AB19" s="100">
        <v>158</v>
      </c>
      <c r="AC19" s="100">
        <v>204</v>
      </c>
      <c r="AD19" s="100">
        <v>0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0</v>
      </c>
      <c r="J20" s="101">
        <v>80</v>
      </c>
      <c r="K20" s="101">
        <v>133</v>
      </c>
      <c r="L20" s="101">
        <v>206</v>
      </c>
      <c r="M20" s="101">
        <v>173</v>
      </c>
      <c r="N20" s="101">
        <v>241</v>
      </c>
      <c r="O20" s="101">
        <v>60</v>
      </c>
      <c r="P20" s="101">
        <v>367</v>
      </c>
      <c r="Q20" s="101">
        <v>190</v>
      </c>
      <c r="R20" s="101">
        <v>179</v>
      </c>
      <c r="S20" s="101">
        <v>161</v>
      </c>
      <c r="T20" s="101">
        <v>185</v>
      </c>
      <c r="U20" s="101">
        <v>136</v>
      </c>
      <c r="V20" s="101">
        <v>167</v>
      </c>
      <c r="W20" s="101">
        <v>194</v>
      </c>
      <c r="X20" s="101">
        <v>219</v>
      </c>
      <c r="Y20" s="101">
        <v>51</v>
      </c>
      <c r="Z20" s="101">
        <v>255</v>
      </c>
      <c r="AA20" s="101">
        <v>149</v>
      </c>
      <c r="AB20" s="101">
        <v>158</v>
      </c>
      <c r="AC20" s="101">
        <v>204</v>
      </c>
      <c r="AD20" s="101">
        <v>0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318</v>
      </c>
      <c r="J22" s="130">
        <v>323</v>
      </c>
      <c r="K22" s="130">
        <v>290</v>
      </c>
      <c r="L22" s="130">
        <v>351</v>
      </c>
      <c r="M22" s="130">
        <v>332</v>
      </c>
      <c r="N22" s="130">
        <v>398</v>
      </c>
      <c r="O22" s="130">
        <v>300</v>
      </c>
      <c r="P22" s="130">
        <v>440</v>
      </c>
      <c r="Q22" s="130">
        <v>447</v>
      </c>
      <c r="R22" s="130">
        <v>410</v>
      </c>
      <c r="S22" s="130">
        <v>385</v>
      </c>
      <c r="T22" s="130">
        <v>413</v>
      </c>
      <c r="U22" s="130">
        <v>386</v>
      </c>
      <c r="V22" s="130">
        <v>382</v>
      </c>
      <c r="W22" s="130">
        <v>304</v>
      </c>
      <c r="X22" s="130">
        <v>325</v>
      </c>
      <c r="Y22" s="130">
        <v>150</v>
      </c>
      <c r="Z22" s="130">
        <v>268</v>
      </c>
      <c r="AA22" s="130">
        <v>326</v>
      </c>
      <c r="AB22" s="130">
        <v>276</v>
      </c>
      <c r="AC22" s="130">
        <v>238</v>
      </c>
      <c r="AD22" s="130">
        <v>168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318</v>
      </c>
      <c r="J23" s="101">
        <v>323</v>
      </c>
      <c r="K23" s="101">
        <v>290</v>
      </c>
      <c r="L23" s="101">
        <v>351</v>
      </c>
      <c r="M23" s="101">
        <v>332</v>
      </c>
      <c r="N23" s="101">
        <v>398</v>
      </c>
      <c r="O23" s="101">
        <v>300</v>
      </c>
      <c r="P23" s="101">
        <v>440</v>
      </c>
      <c r="Q23" s="101">
        <v>447</v>
      </c>
      <c r="R23" s="101">
        <v>410</v>
      </c>
      <c r="S23" s="101">
        <v>385</v>
      </c>
      <c r="T23" s="101">
        <v>413</v>
      </c>
      <c r="U23" s="101">
        <v>386</v>
      </c>
      <c r="V23" s="101">
        <v>382</v>
      </c>
      <c r="W23" s="101">
        <v>304</v>
      </c>
      <c r="X23" s="101">
        <v>325</v>
      </c>
      <c r="Y23" s="101">
        <v>150</v>
      </c>
      <c r="Z23" s="101">
        <v>268</v>
      </c>
      <c r="AA23" s="101">
        <v>326</v>
      </c>
      <c r="AB23" s="101">
        <v>276</v>
      </c>
      <c r="AC23" s="101">
        <v>238</v>
      </c>
      <c r="AD23" s="101">
        <v>168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3</v>
      </c>
      <c r="J25" s="100">
        <v>75</v>
      </c>
      <c r="K25" s="100">
        <v>162</v>
      </c>
      <c r="L25" s="100">
        <v>145</v>
      </c>
      <c r="M25" s="100">
        <v>192</v>
      </c>
      <c r="N25" s="100">
        <v>171</v>
      </c>
      <c r="O25" s="100">
        <v>158</v>
      </c>
      <c r="P25" s="100">
        <v>227</v>
      </c>
      <c r="Q25" s="100">
        <v>183</v>
      </c>
      <c r="R25" s="100">
        <v>216</v>
      </c>
      <c r="S25" s="100">
        <v>181</v>
      </c>
      <c r="T25" s="100">
        <v>157</v>
      </c>
      <c r="U25" s="100">
        <v>163</v>
      </c>
      <c r="V25" s="100">
        <v>171</v>
      </c>
      <c r="W25" s="100">
        <v>271</v>
      </c>
      <c r="X25" s="100">
        <v>198</v>
      </c>
      <c r="Y25" s="100">
        <v>226</v>
      </c>
      <c r="Z25" s="100">
        <v>137</v>
      </c>
      <c r="AA25" s="100">
        <v>91</v>
      </c>
      <c r="AB25" s="100">
        <v>208</v>
      </c>
      <c r="AC25" s="100">
        <v>238</v>
      </c>
      <c r="AD25" s="100">
        <v>70</v>
      </c>
      <c r="AE25" s="258">
        <v>1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3</v>
      </c>
      <c r="J26" s="101">
        <v>75</v>
      </c>
      <c r="K26" s="101">
        <v>162</v>
      </c>
      <c r="L26" s="101">
        <v>145</v>
      </c>
      <c r="M26" s="101">
        <v>192</v>
      </c>
      <c r="N26" s="101">
        <v>171</v>
      </c>
      <c r="O26" s="101">
        <v>158</v>
      </c>
      <c r="P26" s="101">
        <v>227</v>
      </c>
      <c r="Q26" s="101">
        <v>183</v>
      </c>
      <c r="R26" s="101">
        <v>216</v>
      </c>
      <c r="S26" s="101">
        <v>181</v>
      </c>
      <c r="T26" s="101">
        <v>157</v>
      </c>
      <c r="U26" s="101">
        <v>163</v>
      </c>
      <c r="V26" s="101">
        <v>171</v>
      </c>
      <c r="W26" s="101">
        <v>271</v>
      </c>
      <c r="X26" s="101">
        <v>198</v>
      </c>
      <c r="Y26" s="101">
        <v>226</v>
      </c>
      <c r="Z26" s="101">
        <v>137</v>
      </c>
      <c r="AA26" s="101">
        <v>91</v>
      </c>
      <c r="AB26" s="101">
        <v>208</v>
      </c>
      <c r="AC26" s="101">
        <v>238</v>
      </c>
      <c r="AD26" s="101">
        <v>70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1F4E79"/>
  </sheetPr>
  <dimension ref="A1:AMP48"/>
  <sheetViews>
    <sheetView showGridLines="0" topLeftCell="R1" zoomScale="75" zoomScaleNormal="75" workbookViewId="0">
      <selection activeCell="X13" sqref="X13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18</v>
      </c>
      <c r="F2" s="220" t="s">
        <v>69</v>
      </c>
      <c r="G2" s="220"/>
      <c r="H2" s="33">
        <v>301851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30</v>
      </c>
      <c r="J10" s="75">
        <v>165</v>
      </c>
      <c r="K10" s="75">
        <v>125</v>
      </c>
      <c r="L10" s="75">
        <v>144</v>
      </c>
      <c r="M10" s="75">
        <v>123</v>
      </c>
      <c r="N10" s="75">
        <v>202</v>
      </c>
      <c r="O10" s="75">
        <v>287</v>
      </c>
      <c r="P10" s="75">
        <v>220</v>
      </c>
      <c r="Q10" s="75">
        <v>182</v>
      </c>
      <c r="R10" s="75">
        <v>93</v>
      </c>
      <c r="S10" s="75">
        <v>230</v>
      </c>
      <c r="T10" s="75">
        <v>169</v>
      </c>
      <c r="U10" s="75">
        <v>197</v>
      </c>
      <c r="V10" s="75">
        <v>219</v>
      </c>
      <c r="W10" s="75">
        <v>189</v>
      </c>
      <c r="X10" s="75">
        <v>188</v>
      </c>
      <c r="Y10" s="43">
        <v>272</v>
      </c>
      <c r="Z10" s="43">
        <v>219</v>
      </c>
      <c r="AA10" s="43">
        <v>246</v>
      </c>
      <c r="AB10" s="43">
        <v>325</v>
      </c>
      <c r="AC10" s="43">
        <v>640</v>
      </c>
      <c r="AD10" s="43">
        <v>217</v>
      </c>
      <c r="AE10" s="233">
        <f>IFERROR(SUM(I10:AD10)/SUM(I11:AD11),0)</f>
        <v>0.99978646166986973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30</v>
      </c>
      <c r="J11" s="76">
        <v>165</v>
      </c>
      <c r="K11" s="76">
        <v>125</v>
      </c>
      <c r="L11" s="76">
        <v>144</v>
      </c>
      <c r="M11" s="76">
        <v>123</v>
      </c>
      <c r="N11" s="76">
        <v>202</v>
      </c>
      <c r="O11" s="76">
        <v>287</v>
      </c>
      <c r="P11" s="76">
        <v>220</v>
      </c>
      <c r="Q11" s="76">
        <v>182</v>
      </c>
      <c r="R11" s="76">
        <v>93</v>
      </c>
      <c r="S11" s="76">
        <v>230</v>
      </c>
      <c r="T11" s="76">
        <v>170</v>
      </c>
      <c r="U11" s="76">
        <v>197</v>
      </c>
      <c r="V11" s="76">
        <v>219</v>
      </c>
      <c r="W11" s="76">
        <v>189</v>
      </c>
      <c r="X11" s="76">
        <v>188</v>
      </c>
      <c r="Y11" s="44">
        <v>272</v>
      </c>
      <c r="Z11" s="44">
        <v>219</v>
      </c>
      <c r="AA11" s="44">
        <v>246</v>
      </c>
      <c r="AB11" s="44">
        <v>325</v>
      </c>
      <c r="AC11" s="44">
        <v>640</v>
      </c>
      <c r="AD11" s="44">
        <v>217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29</v>
      </c>
      <c r="J13" s="75">
        <v>165</v>
      </c>
      <c r="K13" s="75">
        <v>124</v>
      </c>
      <c r="L13" s="75">
        <v>144</v>
      </c>
      <c r="M13" s="75">
        <v>123</v>
      </c>
      <c r="N13" s="75">
        <v>201</v>
      </c>
      <c r="O13" s="75">
        <v>287</v>
      </c>
      <c r="P13" s="75">
        <v>220</v>
      </c>
      <c r="Q13" s="75">
        <v>181</v>
      </c>
      <c r="R13" s="75">
        <v>93</v>
      </c>
      <c r="S13" s="75">
        <v>229</v>
      </c>
      <c r="T13" s="75">
        <v>168</v>
      </c>
      <c r="U13" s="75">
        <v>196</v>
      </c>
      <c r="V13" s="75">
        <v>218</v>
      </c>
      <c r="W13" s="75">
        <v>189</v>
      </c>
      <c r="X13" s="75">
        <v>188</v>
      </c>
      <c r="Y13" s="43">
        <v>272</v>
      </c>
      <c r="Z13" s="43">
        <v>219</v>
      </c>
      <c r="AA13" s="43">
        <v>246</v>
      </c>
      <c r="AB13" s="43">
        <v>325</v>
      </c>
      <c r="AC13" s="43">
        <v>640</v>
      </c>
      <c r="AD13" s="43">
        <v>217</v>
      </c>
      <c r="AE13" s="233">
        <f>IFERROR(SUM(I13:AD13)/SUM(I14:AD14),0)</f>
        <v>0.99829132849209734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30</v>
      </c>
      <c r="J14" s="76">
        <v>165</v>
      </c>
      <c r="K14" s="76">
        <v>125</v>
      </c>
      <c r="L14" s="76">
        <v>144</v>
      </c>
      <c r="M14" s="76">
        <v>123</v>
      </c>
      <c r="N14" s="76">
        <v>202</v>
      </c>
      <c r="O14" s="76">
        <v>287</v>
      </c>
      <c r="P14" s="76">
        <v>220</v>
      </c>
      <c r="Q14" s="76">
        <v>182</v>
      </c>
      <c r="R14" s="76">
        <v>93</v>
      </c>
      <c r="S14" s="76">
        <v>230</v>
      </c>
      <c r="T14" s="76">
        <v>169</v>
      </c>
      <c r="U14" s="76">
        <v>197</v>
      </c>
      <c r="V14" s="76">
        <v>219</v>
      </c>
      <c r="W14" s="76">
        <v>189</v>
      </c>
      <c r="X14" s="76">
        <v>188</v>
      </c>
      <c r="Y14" s="44">
        <v>272</v>
      </c>
      <c r="Z14" s="44">
        <v>219</v>
      </c>
      <c r="AA14" s="44">
        <v>246</v>
      </c>
      <c r="AB14" s="44">
        <v>325</v>
      </c>
      <c r="AC14" s="44">
        <v>640</v>
      </c>
      <c r="AD14" s="44">
        <v>217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29</v>
      </c>
      <c r="J16" s="75">
        <v>165</v>
      </c>
      <c r="K16" s="75">
        <v>125</v>
      </c>
      <c r="L16" s="75">
        <v>144</v>
      </c>
      <c r="M16" s="75">
        <v>123</v>
      </c>
      <c r="N16" s="75">
        <v>202</v>
      </c>
      <c r="O16" s="75">
        <v>287</v>
      </c>
      <c r="P16" s="75">
        <v>220</v>
      </c>
      <c r="Q16" s="75">
        <v>182</v>
      </c>
      <c r="R16" s="75">
        <v>93</v>
      </c>
      <c r="S16" s="75">
        <v>230</v>
      </c>
      <c r="T16" s="75">
        <v>169</v>
      </c>
      <c r="U16" s="75">
        <v>197</v>
      </c>
      <c r="V16" s="75">
        <v>218</v>
      </c>
      <c r="W16" s="75">
        <v>189</v>
      </c>
      <c r="X16" s="75">
        <v>188</v>
      </c>
      <c r="Y16" s="43">
        <v>272</v>
      </c>
      <c r="Z16" s="43">
        <v>219</v>
      </c>
      <c r="AA16" s="43">
        <v>246</v>
      </c>
      <c r="AB16" s="43">
        <v>325</v>
      </c>
      <c r="AC16" s="43">
        <v>640</v>
      </c>
      <c r="AD16" s="43">
        <v>217</v>
      </c>
      <c r="AE16" s="233">
        <f>IFERROR(SUM(I16:AD16)/SUM(I17:AD17),0)</f>
        <v>0.99957283212302439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30</v>
      </c>
      <c r="J17" s="76">
        <v>165</v>
      </c>
      <c r="K17" s="76">
        <v>125</v>
      </c>
      <c r="L17" s="76">
        <v>144</v>
      </c>
      <c r="M17" s="76">
        <v>123</v>
      </c>
      <c r="N17" s="76">
        <v>202</v>
      </c>
      <c r="O17" s="76">
        <v>287</v>
      </c>
      <c r="P17" s="76">
        <v>220</v>
      </c>
      <c r="Q17" s="76">
        <v>182</v>
      </c>
      <c r="R17" s="76">
        <v>93</v>
      </c>
      <c r="S17" s="76">
        <v>230</v>
      </c>
      <c r="T17" s="76">
        <v>169</v>
      </c>
      <c r="U17" s="76">
        <v>197</v>
      </c>
      <c r="V17" s="76">
        <v>219</v>
      </c>
      <c r="W17" s="76">
        <v>189</v>
      </c>
      <c r="X17" s="76">
        <v>188</v>
      </c>
      <c r="Y17" s="44">
        <v>272</v>
      </c>
      <c r="Z17" s="44">
        <v>219</v>
      </c>
      <c r="AA17" s="44">
        <v>246</v>
      </c>
      <c r="AB17" s="44">
        <v>325</v>
      </c>
      <c r="AC17" s="44">
        <v>640</v>
      </c>
      <c r="AD17" s="44">
        <v>217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29</v>
      </c>
      <c r="J19" s="75">
        <v>133</v>
      </c>
      <c r="K19" s="75">
        <v>232</v>
      </c>
      <c r="L19" s="75">
        <v>132</v>
      </c>
      <c r="M19" s="75">
        <v>54</v>
      </c>
      <c r="N19" s="75">
        <v>169</v>
      </c>
      <c r="O19" s="75">
        <v>302</v>
      </c>
      <c r="P19" s="75">
        <v>0</v>
      </c>
      <c r="Q19" s="75">
        <v>396</v>
      </c>
      <c r="R19" s="75">
        <v>192</v>
      </c>
      <c r="S19" s="75">
        <v>195</v>
      </c>
      <c r="T19" s="75">
        <v>117</v>
      </c>
      <c r="U19" s="75">
        <v>203</v>
      </c>
      <c r="V19" s="75">
        <v>205</v>
      </c>
      <c r="W19" s="75">
        <v>233</v>
      </c>
      <c r="X19" s="75">
        <v>94</v>
      </c>
      <c r="Y19" s="43">
        <v>218</v>
      </c>
      <c r="Z19" s="43">
        <v>0</v>
      </c>
      <c r="AA19" s="43">
        <v>455</v>
      </c>
      <c r="AB19" s="43">
        <v>159</v>
      </c>
      <c r="AC19" s="43">
        <v>288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29</v>
      </c>
      <c r="J20" s="76">
        <v>133</v>
      </c>
      <c r="K20" s="76">
        <v>232</v>
      </c>
      <c r="L20" s="76">
        <v>132</v>
      </c>
      <c r="M20" s="76">
        <v>54</v>
      </c>
      <c r="N20" s="76">
        <v>169</v>
      </c>
      <c r="O20" s="76">
        <v>302</v>
      </c>
      <c r="P20" s="76">
        <v>0</v>
      </c>
      <c r="Q20" s="76">
        <v>396</v>
      </c>
      <c r="R20" s="76">
        <v>192</v>
      </c>
      <c r="S20" s="76">
        <v>195</v>
      </c>
      <c r="T20" s="76">
        <v>117</v>
      </c>
      <c r="U20" s="76">
        <v>203</v>
      </c>
      <c r="V20" s="76">
        <v>205</v>
      </c>
      <c r="W20" s="76">
        <v>233</v>
      </c>
      <c r="X20" s="76">
        <v>94</v>
      </c>
      <c r="Y20" s="44">
        <v>218</v>
      </c>
      <c r="Z20" s="44">
        <v>0</v>
      </c>
      <c r="AA20" s="44">
        <v>455</v>
      </c>
      <c r="AB20" s="44">
        <v>159</v>
      </c>
      <c r="AC20" s="44">
        <v>288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315</v>
      </c>
      <c r="J22" s="75">
        <v>287</v>
      </c>
      <c r="K22" s="75">
        <v>358</v>
      </c>
      <c r="L22" s="75">
        <v>310</v>
      </c>
      <c r="M22" s="75">
        <v>240</v>
      </c>
      <c r="N22" s="75">
        <v>250</v>
      </c>
      <c r="O22" s="75">
        <v>404</v>
      </c>
      <c r="P22" s="75">
        <v>243</v>
      </c>
      <c r="Q22" s="75">
        <v>343</v>
      </c>
      <c r="R22" s="75">
        <v>396</v>
      </c>
      <c r="S22" s="75">
        <v>398</v>
      </c>
      <c r="T22" s="75">
        <v>326</v>
      </c>
      <c r="U22" s="75">
        <v>387</v>
      </c>
      <c r="V22" s="75">
        <v>397</v>
      </c>
      <c r="W22" s="75">
        <v>452</v>
      </c>
      <c r="X22" s="75">
        <v>356</v>
      </c>
      <c r="Y22" s="56">
        <v>396</v>
      </c>
      <c r="Z22" s="56">
        <v>242</v>
      </c>
      <c r="AA22" s="56">
        <v>516</v>
      </c>
      <c r="AB22" s="56">
        <v>392</v>
      </c>
      <c r="AC22" s="56">
        <v>414</v>
      </c>
      <c r="AD22" s="56">
        <v>376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315</v>
      </c>
      <c r="J23" s="76">
        <v>287</v>
      </c>
      <c r="K23" s="76">
        <v>358</v>
      </c>
      <c r="L23" s="76">
        <v>310</v>
      </c>
      <c r="M23" s="76">
        <v>240</v>
      </c>
      <c r="N23" s="76">
        <v>250</v>
      </c>
      <c r="O23" s="76">
        <v>404</v>
      </c>
      <c r="P23" s="76">
        <v>243</v>
      </c>
      <c r="Q23" s="76">
        <v>343</v>
      </c>
      <c r="R23" s="76">
        <v>396</v>
      </c>
      <c r="S23" s="76">
        <v>398</v>
      </c>
      <c r="T23" s="76">
        <v>326</v>
      </c>
      <c r="U23" s="76">
        <v>387</v>
      </c>
      <c r="V23" s="76">
        <v>397</v>
      </c>
      <c r="W23" s="76">
        <v>452</v>
      </c>
      <c r="X23" s="76">
        <v>356</v>
      </c>
      <c r="Y23" s="44">
        <v>396</v>
      </c>
      <c r="Z23" s="44">
        <v>242</v>
      </c>
      <c r="AA23" s="44">
        <v>516</v>
      </c>
      <c r="AB23" s="44">
        <v>392</v>
      </c>
      <c r="AC23" s="44">
        <v>414</v>
      </c>
      <c r="AD23" s="44">
        <v>376</v>
      </c>
      <c r="AE23" s="233"/>
    </row>
    <row r="24" spans="1:43" s="31" customFormat="1" ht="15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32</v>
      </c>
      <c r="J25" s="75">
        <v>161</v>
      </c>
      <c r="K25" s="75">
        <v>157</v>
      </c>
      <c r="L25" s="75">
        <v>180</v>
      </c>
      <c r="M25" s="75">
        <v>124</v>
      </c>
      <c r="N25" s="75">
        <v>157</v>
      </c>
      <c r="O25" s="75">
        <v>148</v>
      </c>
      <c r="P25" s="75">
        <v>161</v>
      </c>
      <c r="Q25" s="75">
        <v>296</v>
      </c>
      <c r="R25" s="75">
        <v>139</v>
      </c>
      <c r="S25" s="75">
        <v>193</v>
      </c>
      <c r="T25" s="75">
        <v>189</v>
      </c>
      <c r="U25" s="75">
        <v>142</v>
      </c>
      <c r="V25" s="75">
        <v>195</v>
      </c>
      <c r="W25" s="75">
        <v>177</v>
      </c>
      <c r="X25" s="75">
        <v>190</v>
      </c>
      <c r="Y25" s="43">
        <v>178</v>
      </c>
      <c r="Z25" s="43">
        <v>154</v>
      </c>
      <c r="AA25" s="43">
        <v>181</v>
      </c>
      <c r="AB25" s="43">
        <v>283</v>
      </c>
      <c r="AC25" s="43">
        <v>264</v>
      </c>
      <c r="AD25" s="43">
        <v>38</v>
      </c>
      <c r="AE25" s="233">
        <f>IFERROR(SUM(I25:AD25)/SUM(I26:AD26),0)</f>
        <v>1</v>
      </c>
    </row>
    <row r="26" spans="1:43" ht="50.1" customHeigh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32</v>
      </c>
      <c r="J26" s="76">
        <v>161</v>
      </c>
      <c r="K26" s="76">
        <v>157</v>
      </c>
      <c r="L26" s="76">
        <v>180</v>
      </c>
      <c r="M26" s="76">
        <v>124</v>
      </c>
      <c r="N26" s="76">
        <v>157</v>
      </c>
      <c r="O26" s="76">
        <v>148</v>
      </c>
      <c r="P26" s="76">
        <v>161</v>
      </c>
      <c r="Q26" s="76">
        <v>296</v>
      </c>
      <c r="R26" s="76">
        <v>139</v>
      </c>
      <c r="S26" s="76">
        <v>193</v>
      </c>
      <c r="T26" s="76">
        <v>189</v>
      </c>
      <c r="U26" s="76">
        <v>142</v>
      </c>
      <c r="V26" s="76">
        <v>195</v>
      </c>
      <c r="W26" s="76">
        <v>177</v>
      </c>
      <c r="X26" s="76">
        <v>190</v>
      </c>
      <c r="Y26" s="44">
        <v>178</v>
      </c>
      <c r="Z26" s="44">
        <v>154</v>
      </c>
      <c r="AA26" s="44">
        <v>181</v>
      </c>
      <c r="AB26" s="44">
        <v>283</v>
      </c>
      <c r="AC26" s="44">
        <v>264</v>
      </c>
      <c r="AD26" s="44">
        <v>38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67" priority="15" operator="greaterThan">
      <formula>95%</formula>
    </cfRule>
    <cfRule type="cellIs" dxfId="66" priority="16" operator="greaterThanOrEqual">
      <formula>90%</formula>
    </cfRule>
    <cfRule type="cellIs" dxfId="65" priority="17" operator="lessThan">
      <formula>89.99%</formula>
    </cfRule>
  </conditionalFormatting>
  <conditionalFormatting sqref="AE13">
    <cfRule type="cellIs" dxfId="64" priority="12" operator="greaterThan">
      <formula>95%</formula>
    </cfRule>
    <cfRule type="cellIs" dxfId="63" priority="13" operator="greaterThanOrEqual">
      <formula>90%</formula>
    </cfRule>
    <cfRule type="cellIs" dxfId="62" priority="14" operator="lessThan">
      <formula>89.99%</formula>
    </cfRule>
  </conditionalFormatting>
  <conditionalFormatting sqref="AE16">
    <cfRule type="cellIs" dxfId="61" priority="9" operator="greaterThan">
      <formula>95%</formula>
    </cfRule>
    <cfRule type="cellIs" dxfId="60" priority="10" operator="greaterThanOrEqual">
      <formula>90%</formula>
    </cfRule>
    <cfRule type="cellIs" dxfId="59" priority="11" operator="lessThan">
      <formula>89.99%</formula>
    </cfRule>
  </conditionalFormatting>
  <conditionalFormatting sqref="AE19">
    <cfRule type="cellIs" dxfId="58" priority="6" operator="greaterThan">
      <formula>95%</formula>
    </cfRule>
    <cfRule type="cellIs" dxfId="57" priority="7" operator="greaterThanOrEqual">
      <formula>90%</formula>
    </cfRule>
    <cfRule type="cellIs" dxfId="56" priority="8" operator="lessThan">
      <formula>89.99%</formula>
    </cfRule>
  </conditionalFormatting>
  <conditionalFormatting sqref="AE22">
    <cfRule type="cellIs" dxfId="55" priority="4" operator="greaterThanOrEqual">
      <formula>100%</formula>
    </cfRule>
    <cfRule type="cellIs" dxfId="54" priority="5" operator="lessThan">
      <formula>99.99%</formula>
    </cfRule>
  </conditionalFormatting>
  <conditionalFormatting sqref="AE25">
    <cfRule type="cellIs" dxfId="53" priority="1" operator="greaterThan">
      <formula>95%</formula>
    </cfRule>
    <cfRule type="cellIs" dxfId="52" priority="2" operator="greaterThanOrEqual">
      <formula>90%</formula>
    </cfRule>
    <cfRule type="cellIs" dxfId="51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3A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MP37"/>
  <sheetViews>
    <sheetView showGridLines="0" topLeftCell="P16" zoomScale="75" zoomScaleNormal="75" workbookViewId="0">
      <selection activeCell="AH28" sqref="AH28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2</v>
      </c>
      <c r="F2" s="220" t="s">
        <v>69</v>
      </c>
      <c r="G2" s="220"/>
      <c r="H2" s="33">
        <v>300253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23" t="s">
        <v>71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v>1</v>
      </c>
      <c r="B10" s="241" t="s">
        <v>37</v>
      </c>
      <c r="C10" s="237" t="s">
        <v>38</v>
      </c>
      <c r="D10" s="243" t="s">
        <v>39</v>
      </c>
      <c r="E10" s="237" t="s">
        <v>40</v>
      </c>
      <c r="F10" s="238" t="s">
        <v>41</v>
      </c>
      <c r="G10" s="239">
        <v>0.9</v>
      </c>
      <c r="H10" s="42" t="s">
        <v>42</v>
      </c>
      <c r="I10" s="106">
        <v>10</v>
      </c>
      <c r="J10" s="107">
        <v>144</v>
      </c>
      <c r="K10" s="107">
        <v>165</v>
      </c>
      <c r="L10" s="107">
        <v>182</v>
      </c>
      <c r="M10" s="107">
        <v>119</v>
      </c>
      <c r="N10" s="107">
        <v>141</v>
      </c>
      <c r="O10" s="107">
        <v>162</v>
      </c>
      <c r="P10" s="107">
        <v>111</v>
      </c>
      <c r="Q10" s="107">
        <v>178</v>
      </c>
      <c r="R10" s="107">
        <v>48</v>
      </c>
      <c r="S10" s="107">
        <v>154</v>
      </c>
      <c r="T10" s="107">
        <v>164</v>
      </c>
      <c r="U10" s="107">
        <v>130</v>
      </c>
      <c r="V10" s="107">
        <v>174</v>
      </c>
      <c r="W10" s="43">
        <v>182</v>
      </c>
      <c r="X10" s="107">
        <v>184</v>
      </c>
      <c r="Y10" s="107">
        <v>159</v>
      </c>
      <c r="Z10" s="43">
        <v>114</v>
      </c>
      <c r="AA10" s="43">
        <v>168</v>
      </c>
      <c r="AB10" s="43">
        <v>225</v>
      </c>
      <c r="AC10" s="43">
        <v>376</v>
      </c>
      <c r="AD10" s="43">
        <v>89</v>
      </c>
      <c r="AE10" s="233">
        <f>IFERROR(SUM(I10:AD10)/SUM(I11:AD11),0)</f>
        <v>0.99911295091661734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39"/>
      <c r="H11" s="42" t="s">
        <v>43</v>
      </c>
      <c r="I11" s="108">
        <v>10</v>
      </c>
      <c r="J11" s="109">
        <v>146</v>
      </c>
      <c r="K11" s="109">
        <v>165</v>
      </c>
      <c r="L11" s="109">
        <v>183</v>
      </c>
      <c r="M11" s="109">
        <v>119</v>
      </c>
      <c r="N11" s="109">
        <v>141</v>
      </c>
      <c r="O11" s="109">
        <v>162</v>
      </c>
      <c r="P11" s="109">
        <v>111</v>
      </c>
      <c r="Q11" s="109">
        <v>178</v>
      </c>
      <c r="R11" s="109">
        <v>48</v>
      </c>
      <c r="S11" s="109">
        <v>154</v>
      </c>
      <c r="T11" s="109">
        <v>164</v>
      </c>
      <c r="U11" s="109">
        <v>130</v>
      </c>
      <c r="V11" s="109">
        <v>174</v>
      </c>
      <c r="W11" s="44">
        <v>182</v>
      </c>
      <c r="X11" s="109">
        <v>184</v>
      </c>
      <c r="Y11" s="109">
        <v>159</v>
      </c>
      <c r="Z11" s="44">
        <v>114</v>
      </c>
      <c r="AA11" s="44">
        <v>168</v>
      </c>
      <c r="AB11" s="44">
        <v>225</v>
      </c>
      <c r="AC11" s="44">
        <v>376</v>
      </c>
      <c r="AD11" s="44">
        <v>89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v>2</v>
      </c>
      <c r="B13" s="241" t="s">
        <v>44</v>
      </c>
      <c r="C13" s="237" t="s">
        <v>45</v>
      </c>
      <c r="D13" s="243" t="s">
        <v>46</v>
      </c>
      <c r="E13" s="237" t="s">
        <v>47</v>
      </c>
      <c r="F13" s="238" t="s">
        <v>41</v>
      </c>
      <c r="G13" s="239">
        <v>0.9</v>
      </c>
      <c r="H13" s="42" t="s">
        <v>48</v>
      </c>
      <c r="I13" s="106">
        <v>10</v>
      </c>
      <c r="J13" s="107">
        <v>144</v>
      </c>
      <c r="K13" s="107">
        <v>165</v>
      </c>
      <c r="L13" s="107">
        <v>182</v>
      </c>
      <c r="M13" s="107">
        <v>119</v>
      </c>
      <c r="N13" s="107">
        <v>138</v>
      </c>
      <c r="O13" s="107">
        <v>161</v>
      </c>
      <c r="P13" s="107">
        <v>106</v>
      </c>
      <c r="Q13" s="107">
        <v>175</v>
      </c>
      <c r="R13" s="107">
        <v>47</v>
      </c>
      <c r="S13" s="107">
        <v>154</v>
      </c>
      <c r="T13" s="107">
        <v>163</v>
      </c>
      <c r="U13" s="107">
        <v>130</v>
      </c>
      <c r="V13" s="107">
        <v>173</v>
      </c>
      <c r="W13" s="43">
        <v>182</v>
      </c>
      <c r="X13" s="107">
        <v>183</v>
      </c>
      <c r="Y13" s="107">
        <v>158</v>
      </c>
      <c r="Z13" s="43">
        <v>114</v>
      </c>
      <c r="AA13" s="43">
        <v>167</v>
      </c>
      <c r="AB13" s="43">
        <v>225</v>
      </c>
      <c r="AC13" s="43">
        <v>368</v>
      </c>
      <c r="AD13" s="43">
        <v>73</v>
      </c>
      <c r="AE13" s="233">
        <f>IFERROR(SUM(I13:AD13)/SUM(I14:AD14),0)</f>
        <v>0.98757028706717964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39"/>
      <c r="H14" s="42" t="s">
        <v>42</v>
      </c>
      <c r="I14" s="108">
        <v>10</v>
      </c>
      <c r="J14" s="109">
        <v>144</v>
      </c>
      <c r="K14" s="109">
        <v>165</v>
      </c>
      <c r="L14" s="109">
        <v>182</v>
      </c>
      <c r="M14" s="109">
        <v>119</v>
      </c>
      <c r="N14" s="109">
        <v>141</v>
      </c>
      <c r="O14" s="109">
        <v>162</v>
      </c>
      <c r="P14" s="109">
        <v>111</v>
      </c>
      <c r="Q14" s="109">
        <v>178</v>
      </c>
      <c r="R14" s="109">
        <v>48</v>
      </c>
      <c r="S14" s="109">
        <v>154</v>
      </c>
      <c r="T14" s="109">
        <v>164</v>
      </c>
      <c r="U14" s="109">
        <v>130</v>
      </c>
      <c r="V14" s="109">
        <v>174</v>
      </c>
      <c r="W14" s="44">
        <v>182</v>
      </c>
      <c r="X14" s="109">
        <v>184</v>
      </c>
      <c r="Y14" s="109">
        <v>159</v>
      </c>
      <c r="Z14" s="44">
        <v>114</v>
      </c>
      <c r="AA14" s="44">
        <v>168</v>
      </c>
      <c r="AB14" s="44">
        <v>225</v>
      </c>
      <c r="AC14" s="44">
        <v>376</v>
      </c>
      <c r="AD14" s="44">
        <v>89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9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v>3</v>
      </c>
      <c r="B16" s="241" t="s">
        <v>49</v>
      </c>
      <c r="C16" s="237" t="s">
        <v>50</v>
      </c>
      <c r="D16" s="243" t="s">
        <v>51</v>
      </c>
      <c r="E16" s="237" t="s">
        <v>52</v>
      </c>
      <c r="F16" s="238" t="s">
        <v>41</v>
      </c>
      <c r="G16" s="239">
        <v>0.9</v>
      </c>
      <c r="H16" s="42" t="s">
        <v>53</v>
      </c>
      <c r="I16" s="106">
        <v>10</v>
      </c>
      <c r="J16" s="107">
        <v>144</v>
      </c>
      <c r="K16" s="107">
        <v>165</v>
      </c>
      <c r="L16" s="107">
        <v>182</v>
      </c>
      <c r="M16" s="107">
        <v>119</v>
      </c>
      <c r="N16" s="107">
        <v>141</v>
      </c>
      <c r="O16" s="107">
        <v>162</v>
      </c>
      <c r="P16" s="107">
        <v>111</v>
      </c>
      <c r="Q16" s="107">
        <v>178</v>
      </c>
      <c r="R16" s="107">
        <v>48</v>
      </c>
      <c r="S16" s="107">
        <v>154</v>
      </c>
      <c r="T16" s="107">
        <v>164</v>
      </c>
      <c r="U16" s="107">
        <v>130</v>
      </c>
      <c r="V16" s="107">
        <v>174</v>
      </c>
      <c r="W16" s="43">
        <v>182</v>
      </c>
      <c r="X16" s="107">
        <v>184</v>
      </c>
      <c r="Y16" s="107">
        <v>159</v>
      </c>
      <c r="Z16" s="43">
        <v>114</v>
      </c>
      <c r="AA16" s="43">
        <v>168</v>
      </c>
      <c r="AB16" s="43">
        <v>225</v>
      </c>
      <c r="AC16" s="43">
        <v>376</v>
      </c>
      <c r="AD16" s="43">
        <v>89</v>
      </c>
      <c r="AE16" s="233">
        <f>IFERROR(SUM(I16:AD16)/SUM(I17:AD17),0)</f>
        <v>0.99911295091661734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39"/>
      <c r="H17" s="42" t="s">
        <v>54</v>
      </c>
      <c r="I17" s="108">
        <v>10</v>
      </c>
      <c r="J17" s="109">
        <v>146</v>
      </c>
      <c r="K17" s="109">
        <v>165</v>
      </c>
      <c r="L17" s="109">
        <v>183</v>
      </c>
      <c r="M17" s="109">
        <v>119</v>
      </c>
      <c r="N17" s="109">
        <v>141</v>
      </c>
      <c r="O17" s="109">
        <v>162</v>
      </c>
      <c r="P17" s="109">
        <v>111</v>
      </c>
      <c r="Q17" s="109">
        <v>178</v>
      </c>
      <c r="R17" s="109">
        <v>48</v>
      </c>
      <c r="S17" s="109">
        <v>154</v>
      </c>
      <c r="T17" s="109">
        <v>164</v>
      </c>
      <c r="U17" s="109">
        <v>130</v>
      </c>
      <c r="V17" s="109">
        <v>174</v>
      </c>
      <c r="W17" s="44">
        <v>182</v>
      </c>
      <c r="X17" s="109">
        <v>184</v>
      </c>
      <c r="Y17" s="109">
        <v>159</v>
      </c>
      <c r="Z17" s="44">
        <v>114</v>
      </c>
      <c r="AA17" s="44">
        <v>168</v>
      </c>
      <c r="AB17" s="44">
        <v>225</v>
      </c>
      <c r="AC17" s="44">
        <v>376</v>
      </c>
      <c r="AD17" s="44">
        <v>89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v>4</v>
      </c>
      <c r="B19" s="241" t="s">
        <v>55</v>
      </c>
      <c r="C19" s="237" t="s">
        <v>50</v>
      </c>
      <c r="D19" s="243" t="s">
        <v>56</v>
      </c>
      <c r="E19" s="237" t="s">
        <v>57</v>
      </c>
      <c r="F19" s="238" t="s">
        <v>41</v>
      </c>
      <c r="G19" s="239">
        <v>0.9</v>
      </c>
      <c r="H19" s="42" t="s">
        <v>58</v>
      </c>
      <c r="I19" s="106">
        <v>0</v>
      </c>
      <c r="J19" s="107">
        <v>123</v>
      </c>
      <c r="K19" s="107">
        <v>126</v>
      </c>
      <c r="L19" s="107">
        <v>156</v>
      </c>
      <c r="M19" s="107">
        <v>53</v>
      </c>
      <c r="N19" s="107">
        <v>0</v>
      </c>
      <c r="O19" s="107">
        <v>420</v>
      </c>
      <c r="P19" s="107">
        <v>122</v>
      </c>
      <c r="Q19" s="107">
        <v>82</v>
      </c>
      <c r="R19" s="107">
        <v>202</v>
      </c>
      <c r="S19" s="107">
        <v>0</v>
      </c>
      <c r="T19" s="107">
        <v>201</v>
      </c>
      <c r="U19" s="107">
        <v>0</v>
      </c>
      <c r="V19" s="107">
        <v>130</v>
      </c>
      <c r="W19" s="43">
        <v>243</v>
      </c>
      <c r="X19" s="107">
        <v>114</v>
      </c>
      <c r="Y19" s="107">
        <v>217</v>
      </c>
      <c r="Z19" s="43">
        <v>40</v>
      </c>
      <c r="AA19" s="43">
        <v>179</v>
      </c>
      <c r="AB19" s="43">
        <v>71</v>
      </c>
      <c r="AC19" s="43">
        <v>382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40"/>
      <c r="B20" s="241"/>
      <c r="C20" s="237"/>
      <c r="D20" s="243"/>
      <c r="E20" s="237"/>
      <c r="F20" s="238"/>
      <c r="G20" s="239"/>
      <c r="H20" s="42" t="s">
        <v>59</v>
      </c>
      <c r="I20" s="108">
        <v>0</v>
      </c>
      <c r="J20" s="109">
        <v>123</v>
      </c>
      <c r="K20" s="109">
        <v>126</v>
      </c>
      <c r="L20" s="109">
        <v>156</v>
      </c>
      <c r="M20" s="109">
        <v>53</v>
      </c>
      <c r="N20" s="109">
        <v>0</v>
      </c>
      <c r="O20" s="109">
        <v>420</v>
      </c>
      <c r="P20" s="109">
        <v>122</v>
      </c>
      <c r="Q20" s="109">
        <v>82</v>
      </c>
      <c r="R20" s="109">
        <v>202</v>
      </c>
      <c r="S20" s="109">
        <v>0</v>
      </c>
      <c r="T20" s="109">
        <v>201</v>
      </c>
      <c r="U20" s="109">
        <v>0</v>
      </c>
      <c r="V20" s="109">
        <v>130</v>
      </c>
      <c r="W20" s="44">
        <v>243</v>
      </c>
      <c r="X20" s="109">
        <v>114</v>
      </c>
      <c r="Y20" s="109">
        <v>217</v>
      </c>
      <c r="Z20" s="44">
        <v>40</v>
      </c>
      <c r="AA20" s="44">
        <v>179</v>
      </c>
      <c r="AB20" s="44">
        <v>71</v>
      </c>
      <c r="AC20" s="44">
        <v>382</v>
      </c>
      <c r="AD20" s="44">
        <v>0</v>
      </c>
      <c r="AE20" s="233"/>
    </row>
    <row r="21" spans="1:43" s="46" customFormat="1" ht="8.1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106">
        <v>298</v>
      </c>
      <c r="J22" s="107">
        <v>266</v>
      </c>
      <c r="K22" s="107">
        <v>262</v>
      </c>
      <c r="L22" s="107">
        <v>220</v>
      </c>
      <c r="M22" s="107">
        <v>158</v>
      </c>
      <c r="N22" s="107">
        <v>151</v>
      </c>
      <c r="O22" s="107">
        <v>426</v>
      </c>
      <c r="P22" s="107">
        <v>346</v>
      </c>
      <c r="Q22" s="107">
        <v>208</v>
      </c>
      <c r="R22" s="107">
        <v>325</v>
      </c>
      <c r="S22" s="107">
        <v>194</v>
      </c>
      <c r="T22" s="107">
        <v>266</v>
      </c>
      <c r="U22" s="107">
        <v>162</v>
      </c>
      <c r="V22" s="107">
        <v>110</v>
      </c>
      <c r="W22" s="56">
        <v>287</v>
      </c>
      <c r="X22" s="107">
        <v>181</v>
      </c>
      <c r="Y22" s="107">
        <v>122</v>
      </c>
      <c r="Z22" s="56">
        <v>123</v>
      </c>
      <c r="AA22" s="56">
        <v>197</v>
      </c>
      <c r="AB22" s="56">
        <v>104</v>
      </c>
      <c r="AC22" s="56">
        <v>297</v>
      </c>
      <c r="AD22" s="56">
        <v>293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108">
        <v>298</v>
      </c>
      <c r="J23" s="109">
        <v>266</v>
      </c>
      <c r="K23" s="109">
        <v>262</v>
      </c>
      <c r="L23" s="109">
        <v>220</v>
      </c>
      <c r="M23" s="109">
        <v>158</v>
      </c>
      <c r="N23" s="109">
        <v>151</v>
      </c>
      <c r="O23" s="109">
        <v>426</v>
      </c>
      <c r="P23" s="109">
        <v>346</v>
      </c>
      <c r="Q23" s="109">
        <v>208</v>
      </c>
      <c r="R23" s="109">
        <v>325</v>
      </c>
      <c r="S23" s="109">
        <v>194</v>
      </c>
      <c r="T23" s="109">
        <v>266</v>
      </c>
      <c r="U23" s="109">
        <v>162</v>
      </c>
      <c r="V23" s="109">
        <v>110</v>
      </c>
      <c r="W23" s="44">
        <v>287</v>
      </c>
      <c r="X23" s="109">
        <v>181</v>
      </c>
      <c r="Y23" s="109">
        <v>122</v>
      </c>
      <c r="Z23" s="44">
        <v>123</v>
      </c>
      <c r="AA23" s="44">
        <v>197</v>
      </c>
      <c r="AB23" s="44">
        <v>104</v>
      </c>
      <c r="AC23" s="44">
        <v>297</v>
      </c>
      <c r="AD23" s="44">
        <v>293</v>
      </c>
      <c r="AE23" s="233"/>
    </row>
    <row r="24" spans="1:43" s="31" customFormat="1" ht="15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v>6</v>
      </c>
      <c r="B25" s="241" t="s">
        <v>63</v>
      </c>
      <c r="C25" s="237" t="s">
        <v>45</v>
      </c>
      <c r="D25" s="243" t="s">
        <v>64</v>
      </c>
      <c r="E25" s="237" t="s">
        <v>65</v>
      </c>
      <c r="F25" s="238" t="s">
        <v>41</v>
      </c>
      <c r="G25" s="239">
        <v>0.9</v>
      </c>
      <c r="H25" s="42" t="s">
        <v>66</v>
      </c>
      <c r="I25" s="106">
        <v>0</v>
      </c>
      <c r="J25" s="107">
        <v>155</v>
      </c>
      <c r="K25" s="107">
        <v>124</v>
      </c>
      <c r="L25" s="107">
        <v>198</v>
      </c>
      <c r="M25" s="107">
        <v>114</v>
      </c>
      <c r="N25" s="107">
        <v>7</v>
      </c>
      <c r="O25" s="107">
        <v>143</v>
      </c>
      <c r="P25" s="107">
        <v>202</v>
      </c>
      <c r="Q25" s="107">
        <v>223</v>
      </c>
      <c r="R25" s="107">
        <v>85</v>
      </c>
      <c r="S25" s="107">
        <v>128</v>
      </c>
      <c r="T25" s="107">
        <v>129</v>
      </c>
      <c r="U25" s="107">
        <v>104</v>
      </c>
      <c r="V25" s="107">
        <v>182</v>
      </c>
      <c r="W25" s="43">
        <v>64</v>
      </c>
      <c r="X25" s="107">
        <v>220</v>
      </c>
      <c r="Y25" s="107">
        <v>276</v>
      </c>
      <c r="Z25" s="43">
        <v>39</v>
      </c>
      <c r="AA25" s="43">
        <v>105</v>
      </c>
      <c r="AB25" s="43">
        <v>164</v>
      </c>
      <c r="AC25" s="43">
        <v>189</v>
      </c>
      <c r="AD25" s="43">
        <v>4</v>
      </c>
      <c r="AE25" s="233">
        <f>IFERROR(SUM(I25:AD25)/SUM(I26:AD26),0)</f>
        <v>1</v>
      </c>
    </row>
    <row r="26" spans="1:43" ht="50.1" customHeight="1">
      <c r="A26" s="240"/>
      <c r="B26" s="241"/>
      <c r="C26" s="237"/>
      <c r="D26" s="243"/>
      <c r="E26" s="237"/>
      <c r="F26" s="238"/>
      <c r="G26" s="239"/>
      <c r="H26" s="42" t="s">
        <v>67</v>
      </c>
      <c r="I26" s="108">
        <v>0</v>
      </c>
      <c r="J26" s="109">
        <v>155</v>
      </c>
      <c r="K26" s="109">
        <v>124</v>
      </c>
      <c r="L26" s="109">
        <v>198</v>
      </c>
      <c r="M26" s="109">
        <v>114</v>
      </c>
      <c r="N26" s="109">
        <v>7</v>
      </c>
      <c r="O26" s="109">
        <v>143</v>
      </c>
      <c r="P26" s="109">
        <v>202</v>
      </c>
      <c r="Q26" s="109">
        <v>223</v>
      </c>
      <c r="R26" s="109">
        <v>85</v>
      </c>
      <c r="S26" s="109">
        <v>128</v>
      </c>
      <c r="T26" s="109">
        <v>129</v>
      </c>
      <c r="U26" s="109">
        <v>104</v>
      </c>
      <c r="V26" s="109">
        <v>182</v>
      </c>
      <c r="W26" s="44">
        <v>64</v>
      </c>
      <c r="X26" s="109">
        <v>220</v>
      </c>
      <c r="Y26" s="109">
        <v>276</v>
      </c>
      <c r="Z26" s="44">
        <v>39</v>
      </c>
      <c r="AA26" s="44">
        <v>105</v>
      </c>
      <c r="AB26" s="44">
        <v>164</v>
      </c>
      <c r="AC26" s="44">
        <v>189</v>
      </c>
      <c r="AD26" s="44">
        <v>4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696" priority="15" operator="greaterThan">
      <formula>95%</formula>
    </cfRule>
    <cfRule type="cellIs" dxfId="695" priority="16" operator="greaterThanOrEqual">
      <formula>90%</formula>
    </cfRule>
    <cfRule type="cellIs" dxfId="694" priority="17" operator="lessThan">
      <formula>89.99%</formula>
    </cfRule>
  </conditionalFormatting>
  <conditionalFormatting sqref="AE13">
    <cfRule type="cellIs" dxfId="693" priority="12" operator="greaterThan">
      <formula>95%</formula>
    </cfRule>
    <cfRule type="cellIs" dxfId="692" priority="13" operator="greaterThanOrEqual">
      <formula>90%</formula>
    </cfRule>
    <cfRule type="cellIs" dxfId="691" priority="14" operator="lessThan">
      <formula>89.99%</formula>
    </cfRule>
  </conditionalFormatting>
  <conditionalFormatting sqref="AE16">
    <cfRule type="cellIs" dxfId="690" priority="9" operator="greaterThan">
      <formula>95%</formula>
    </cfRule>
    <cfRule type="cellIs" dxfId="689" priority="10" operator="greaterThanOrEqual">
      <formula>90%</formula>
    </cfRule>
    <cfRule type="cellIs" dxfId="688" priority="11" operator="lessThan">
      <formula>89.99%</formula>
    </cfRule>
  </conditionalFormatting>
  <conditionalFormatting sqref="AE19">
    <cfRule type="cellIs" dxfId="687" priority="6" operator="greaterThan">
      <formula>95%</formula>
    </cfRule>
    <cfRule type="cellIs" dxfId="686" priority="7" operator="greaterThanOrEqual">
      <formula>90%</formula>
    </cfRule>
    <cfRule type="cellIs" dxfId="685" priority="8" operator="lessThan">
      <formula>89.99%</formula>
    </cfRule>
  </conditionalFormatting>
  <conditionalFormatting sqref="AE22">
    <cfRule type="cellIs" dxfId="684" priority="4" operator="greaterThanOrEqual">
      <formula>100%</formula>
    </cfRule>
    <cfRule type="cellIs" dxfId="683" priority="5" operator="lessThan">
      <formula>99.99%</formula>
    </cfRule>
  </conditionalFormatting>
  <conditionalFormatting sqref="AE25">
    <cfRule type="cellIs" dxfId="682" priority="1" operator="greaterThan">
      <formula>95%</formula>
    </cfRule>
    <cfRule type="cellIs" dxfId="681" priority="2" operator="greaterThanOrEqual">
      <formula>90%</formula>
    </cfRule>
    <cfRule type="cellIs" dxfId="680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1F4E79"/>
  </sheetPr>
  <dimension ref="A1:AMP48"/>
  <sheetViews>
    <sheetView showGridLines="0" topLeftCell="N1" zoomScale="75" zoomScaleNormal="75" workbookViewId="0">
      <selection activeCell="Y25" sqref="Y25:AD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18</v>
      </c>
      <c r="F2" s="220" t="s">
        <v>69</v>
      </c>
      <c r="G2" s="220"/>
      <c r="H2" s="33">
        <v>301852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25</v>
      </c>
      <c r="J10" s="75">
        <v>214</v>
      </c>
      <c r="K10" s="75">
        <v>241</v>
      </c>
      <c r="L10" s="75">
        <v>181</v>
      </c>
      <c r="M10" s="75">
        <v>177</v>
      </c>
      <c r="N10" s="75">
        <v>163</v>
      </c>
      <c r="O10" s="75">
        <v>190</v>
      </c>
      <c r="P10" s="75">
        <v>180</v>
      </c>
      <c r="Q10" s="75">
        <v>160</v>
      </c>
      <c r="R10" s="75">
        <v>102</v>
      </c>
      <c r="S10" s="75">
        <v>228</v>
      </c>
      <c r="T10" s="75">
        <v>189</v>
      </c>
      <c r="U10" s="75">
        <v>157</v>
      </c>
      <c r="V10" s="75">
        <v>326</v>
      </c>
      <c r="W10" s="75">
        <v>271</v>
      </c>
      <c r="X10" s="75">
        <v>268</v>
      </c>
      <c r="Y10" s="43">
        <v>179</v>
      </c>
      <c r="Z10" s="43">
        <v>172</v>
      </c>
      <c r="AA10" s="43">
        <v>188</v>
      </c>
      <c r="AB10" s="43">
        <v>395</v>
      </c>
      <c r="AC10" s="43">
        <v>708</v>
      </c>
      <c r="AD10" s="43">
        <v>184</v>
      </c>
      <c r="AE10" s="233">
        <f>IFERROR(SUM(I10:AD10)/SUM(I11:AD11),0)</f>
        <v>0.99979587670953252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25</v>
      </c>
      <c r="J11" s="76">
        <v>215</v>
      </c>
      <c r="K11" s="76">
        <v>241</v>
      </c>
      <c r="L11" s="76">
        <v>181</v>
      </c>
      <c r="M11" s="76">
        <v>177</v>
      </c>
      <c r="N11" s="76">
        <v>163</v>
      </c>
      <c r="O11" s="76">
        <v>190</v>
      </c>
      <c r="P11" s="76">
        <v>180</v>
      </c>
      <c r="Q11" s="76">
        <v>160</v>
      </c>
      <c r="R11" s="76">
        <v>102</v>
      </c>
      <c r="S11" s="76">
        <v>228</v>
      </c>
      <c r="T11" s="76">
        <v>189</v>
      </c>
      <c r="U11" s="76">
        <v>157</v>
      </c>
      <c r="V11" s="76">
        <v>326</v>
      </c>
      <c r="W11" s="76">
        <v>271</v>
      </c>
      <c r="X11" s="76">
        <v>268</v>
      </c>
      <c r="Y11" s="44">
        <v>179</v>
      </c>
      <c r="Z11" s="44">
        <v>172</v>
      </c>
      <c r="AA11" s="44">
        <v>188</v>
      </c>
      <c r="AB11" s="44">
        <v>395</v>
      </c>
      <c r="AC11" s="44">
        <v>708</v>
      </c>
      <c r="AD11" s="44">
        <v>184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25</v>
      </c>
      <c r="J13" s="75">
        <v>214</v>
      </c>
      <c r="K13" s="75">
        <v>239</v>
      </c>
      <c r="L13" s="75">
        <v>179</v>
      </c>
      <c r="M13" s="75">
        <v>176</v>
      </c>
      <c r="N13" s="75">
        <v>163</v>
      </c>
      <c r="O13" s="75">
        <v>190</v>
      </c>
      <c r="P13" s="75">
        <v>178</v>
      </c>
      <c r="Q13" s="75">
        <v>160</v>
      </c>
      <c r="R13" s="75">
        <v>101</v>
      </c>
      <c r="S13" s="75">
        <v>226</v>
      </c>
      <c r="T13" s="75">
        <v>187</v>
      </c>
      <c r="U13" s="75">
        <v>156</v>
      </c>
      <c r="V13" s="75">
        <v>324</v>
      </c>
      <c r="W13" s="75">
        <v>268</v>
      </c>
      <c r="X13" s="75">
        <v>267</v>
      </c>
      <c r="Y13" s="43">
        <v>179</v>
      </c>
      <c r="Z13" s="43">
        <v>172</v>
      </c>
      <c r="AA13" s="43">
        <v>186</v>
      </c>
      <c r="AB13" s="43">
        <v>393</v>
      </c>
      <c r="AC13" s="43">
        <v>704</v>
      </c>
      <c r="AD13" s="43">
        <v>184</v>
      </c>
      <c r="AE13" s="233">
        <f>IFERROR(SUM(I13:AD13)/SUM(I14:AD14),0)</f>
        <v>0.99428454786691156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25</v>
      </c>
      <c r="J14" s="76">
        <v>214</v>
      </c>
      <c r="K14" s="76">
        <v>241</v>
      </c>
      <c r="L14" s="76">
        <v>181</v>
      </c>
      <c r="M14" s="76">
        <v>177</v>
      </c>
      <c r="N14" s="76">
        <v>163</v>
      </c>
      <c r="O14" s="76">
        <v>190</v>
      </c>
      <c r="P14" s="76">
        <v>181</v>
      </c>
      <c r="Q14" s="76">
        <v>160</v>
      </c>
      <c r="R14" s="76">
        <v>102</v>
      </c>
      <c r="S14" s="76">
        <v>228</v>
      </c>
      <c r="T14" s="76">
        <v>189</v>
      </c>
      <c r="U14" s="76">
        <v>157</v>
      </c>
      <c r="V14" s="76">
        <v>326</v>
      </c>
      <c r="W14" s="76">
        <v>271</v>
      </c>
      <c r="X14" s="76">
        <v>268</v>
      </c>
      <c r="Y14" s="44">
        <v>179</v>
      </c>
      <c r="Z14" s="44">
        <v>172</v>
      </c>
      <c r="AA14" s="44">
        <v>188</v>
      </c>
      <c r="AB14" s="44">
        <v>395</v>
      </c>
      <c r="AC14" s="44">
        <v>708</v>
      </c>
      <c r="AD14" s="44">
        <v>184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25</v>
      </c>
      <c r="J16" s="75">
        <v>214</v>
      </c>
      <c r="K16" s="75">
        <v>239</v>
      </c>
      <c r="L16" s="75">
        <v>179</v>
      </c>
      <c r="M16" s="75">
        <v>177</v>
      </c>
      <c r="N16" s="75">
        <v>163</v>
      </c>
      <c r="O16" s="75">
        <v>190</v>
      </c>
      <c r="P16" s="75">
        <v>180</v>
      </c>
      <c r="Q16" s="75">
        <v>160</v>
      </c>
      <c r="R16" s="75">
        <v>102</v>
      </c>
      <c r="S16" s="75">
        <v>227</v>
      </c>
      <c r="T16" s="75">
        <v>189</v>
      </c>
      <c r="U16" s="75">
        <v>157</v>
      </c>
      <c r="V16" s="75">
        <v>326</v>
      </c>
      <c r="W16" s="75">
        <v>271</v>
      </c>
      <c r="X16" s="75">
        <v>268</v>
      </c>
      <c r="Y16" s="43">
        <v>179</v>
      </c>
      <c r="Z16" s="43">
        <v>172</v>
      </c>
      <c r="AA16" s="43">
        <v>188</v>
      </c>
      <c r="AB16" s="43">
        <v>395</v>
      </c>
      <c r="AC16" s="43">
        <v>708</v>
      </c>
      <c r="AD16" s="43">
        <v>184</v>
      </c>
      <c r="AE16" s="233">
        <f>IFERROR(SUM(I16:AD16)/SUM(I17:AD17),0)</f>
        <v>0.99979566816510013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25</v>
      </c>
      <c r="J17" s="76">
        <v>214</v>
      </c>
      <c r="K17" s="76">
        <v>241</v>
      </c>
      <c r="L17" s="76">
        <v>179</v>
      </c>
      <c r="M17" s="76">
        <v>177</v>
      </c>
      <c r="N17" s="76">
        <v>163</v>
      </c>
      <c r="O17" s="76">
        <v>190</v>
      </c>
      <c r="P17" s="76">
        <v>178</v>
      </c>
      <c r="Q17" s="76">
        <v>160</v>
      </c>
      <c r="R17" s="76">
        <v>102</v>
      </c>
      <c r="S17" s="76">
        <v>228</v>
      </c>
      <c r="T17" s="76">
        <v>189</v>
      </c>
      <c r="U17" s="76">
        <v>157</v>
      </c>
      <c r="V17" s="76">
        <v>326</v>
      </c>
      <c r="W17" s="76">
        <v>271</v>
      </c>
      <c r="X17" s="76">
        <v>268</v>
      </c>
      <c r="Y17" s="44">
        <v>179</v>
      </c>
      <c r="Z17" s="44">
        <v>172</v>
      </c>
      <c r="AA17" s="44">
        <v>188</v>
      </c>
      <c r="AB17" s="44">
        <v>395</v>
      </c>
      <c r="AC17" s="44">
        <v>708</v>
      </c>
      <c r="AD17" s="44">
        <v>184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66</v>
      </c>
      <c r="K19" s="75">
        <v>58</v>
      </c>
      <c r="L19" s="75">
        <v>423</v>
      </c>
      <c r="M19" s="75">
        <v>130</v>
      </c>
      <c r="N19" s="75">
        <v>233</v>
      </c>
      <c r="O19" s="75">
        <v>151</v>
      </c>
      <c r="P19" s="75">
        <v>70</v>
      </c>
      <c r="Q19" s="75">
        <v>312</v>
      </c>
      <c r="R19" s="75">
        <v>104</v>
      </c>
      <c r="S19" s="75">
        <v>114</v>
      </c>
      <c r="T19" s="75">
        <v>269</v>
      </c>
      <c r="U19" s="75">
        <v>123</v>
      </c>
      <c r="V19" s="75">
        <v>125</v>
      </c>
      <c r="W19" s="75">
        <v>329</v>
      </c>
      <c r="X19" s="75">
        <v>315</v>
      </c>
      <c r="Y19" s="43">
        <v>312</v>
      </c>
      <c r="Z19" s="43">
        <v>0</v>
      </c>
      <c r="AA19" s="43">
        <v>77</v>
      </c>
      <c r="AB19" s="43">
        <v>368</v>
      </c>
      <c r="AC19" s="43">
        <v>277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66</v>
      </c>
      <c r="K20" s="76">
        <v>58</v>
      </c>
      <c r="L20" s="76">
        <v>423</v>
      </c>
      <c r="M20" s="76">
        <v>130</v>
      </c>
      <c r="N20" s="76">
        <v>233</v>
      </c>
      <c r="O20" s="76">
        <v>151</v>
      </c>
      <c r="P20" s="76">
        <v>70</v>
      </c>
      <c r="Q20" s="76">
        <v>312</v>
      </c>
      <c r="R20" s="76">
        <v>104</v>
      </c>
      <c r="S20" s="76">
        <v>114</v>
      </c>
      <c r="T20" s="76">
        <v>269</v>
      </c>
      <c r="U20" s="76">
        <v>123</v>
      </c>
      <c r="V20" s="76">
        <v>125</v>
      </c>
      <c r="W20" s="76">
        <v>329</v>
      </c>
      <c r="X20" s="76">
        <v>315</v>
      </c>
      <c r="Y20" s="44">
        <v>312</v>
      </c>
      <c r="Z20" s="44">
        <v>0</v>
      </c>
      <c r="AA20" s="44">
        <v>77</v>
      </c>
      <c r="AB20" s="44">
        <v>368</v>
      </c>
      <c r="AC20" s="44">
        <v>277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523</v>
      </c>
      <c r="J22" s="75">
        <v>366</v>
      </c>
      <c r="K22" s="75">
        <v>190</v>
      </c>
      <c r="L22" s="75">
        <v>384</v>
      </c>
      <c r="M22" s="75">
        <v>251</v>
      </c>
      <c r="N22" s="75">
        <v>289</v>
      </c>
      <c r="O22" s="75">
        <v>312</v>
      </c>
      <c r="P22" s="75">
        <v>193</v>
      </c>
      <c r="Q22" s="75">
        <v>307</v>
      </c>
      <c r="R22" s="75">
        <v>263</v>
      </c>
      <c r="S22" s="75">
        <v>242</v>
      </c>
      <c r="T22" s="75">
        <v>350</v>
      </c>
      <c r="U22" s="75">
        <v>296</v>
      </c>
      <c r="V22" s="75">
        <v>254</v>
      </c>
      <c r="W22" s="75">
        <v>347</v>
      </c>
      <c r="X22" s="75">
        <v>286</v>
      </c>
      <c r="Y22" s="56">
        <v>368</v>
      </c>
      <c r="Z22" s="56">
        <v>195</v>
      </c>
      <c r="AA22" s="56">
        <v>170</v>
      </c>
      <c r="AB22" s="56">
        <v>303</v>
      </c>
      <c r="AC22" s="56">
        <v>338</v>
      </c>
      <c r="AD22" s="56">
        <v>258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523</v>
      </c>
      <c r="J23" s="76">
        <v>366</v>
      </c>
      <c r="K23" s="76">
        <v>190</v>
      </c>
      <c r="L23" s="76">
        <v>384</v>
      </c>
      <c r="M23" s="76">
        <v>251</v>
      </c>
      <c r="N23" s="76">
        <v>289</v>
      </c>
      <c r="O23" s="76">
        <v>312</v>
      </c>
      <c r="P23" s="76">
        <v>193</v>
      </c>
      <c r="Q23" s="76">
        <v>307</v>
      </c>
      <c r="R23" s="76">
        <v>263</v>
      </c>
      <c r="S23" s="76">
        <v>242</v>
      </c>
      <c r="T23" s="76">
        <v>350</v>
      </c>
      <c r="U23" s="76">
        <v>296</v>
      </c>
      <c r="V23" s="76">
        <v>254</v>
      </c>
      <c r="W23" s="76">
        <v>347</v>
      </c>
      <c r="X23" s="76">
        <v>286</v>
      </c>
      <c r="Y23" s="44">
        <v>368</v>
      </c>
      <c r="Z23" s="44">
        <v>195</v>
      </c>
      <c r="AA23" s="44">
        <v>170</v>
      </c>
      <c r="AB23" s="44">
        <v>303</v>
      </c>
      <c r="AC23" s="44">
        <v>338</v>
      </c>
      <c r="AD23" s="44">
        <v>258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34</v>
      </c>
      <c r="J25" s="75">
        <v>223</v>
      </c>
      <c r="K25" s="75">
        <v>231</v>
      </c>
      <c r="L25" s="75">
        <v>229</v>
      </c>
      <c r="M25" s="75">
        <v>263</v>
      </c>
      <c r="N25" s="75">
        <v>192</v>
      </c>
      <c r="O25" s="75">
        <v>128</v>
      </c>
      <c r="P25" s="75">
        <v>189</v>
      </c>
      <c r="Q25" s="75">
        <v>198</v>
      </c>
      <c r="R25" s="75">
        <v>148</v>
      </c>
      <c r="S25" s="75">
        <v>134</v>
      </c>
      <c r="T25" s="75">
        <v>161</v>
      </c>
      <c r="U25" s="75">
        <v>177</v>
      </c>
      <c r="V25" s="75">
        <v>167</v>
      </c>
      <c r="W25" s="75">
        <v>234</v>
      </c>
      <c r="X25" s="75">
        <v>376</v>
      </c>
      <c r="Y25" s="43">
        <v>230</v>
      </c>
      <c r="Z25" s="43">
        <v>173</v>
      </c>
      <c r="AA25" s="43">
        <v>102</v>
      </c>
      <c r="AB25" s="43">
        <v>235</v>
      </c>
      <c r="AC25" s="43">
        <v>240</v>
      </c>
      <c r="AD25" s="43">
        <v>80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34</v>
      </c>
      <c r="J26" s="76">
        <v>223</v>
      </c>
      <c r="K26" s="76">
        <v>231</v>
      </c>
      <c r="L26" s="76">
        <v>229</v>
      </c>
      <c r="M26" s="76">
        <v>263</v>
      </c>
      <c r="N26" s="76">
        <v>192</v>
      </c>
      <c r="O26" s="76">
        <v>128</v>
      </c>
      <c r="P26" s="76">
        <v>189</v>
      </c>
      <c r="Q26" s="76">
        <v>198</v>
      </c>
      <c r="R26" s="76">
        <v>148</v>
      </c>
      <c r="S26" s="76">
        <v>134</v>
      </c>
      <c r="T26" s="76">
        <v>161</v>
      </c>
      <c r="U26" s="76">
        <v>177</v>
      </c>
      <c r="V26" s="76">
        <v>167</v>
      </c>
      <c r="W26" s="76">
        <v>234</v>
      </c>
      <c r="X26" s="76">
        <v>376</v>
      </c>
      <c r="Y26" s="44">
        <v>230</v>
      </c>
      <c r="Z26" s="44">
        <v>173</v>
      </c>
      <c r="AA26" s="44">
        <v>102</v>
      </c>
      <c r="AB26" s="44">
        <v>235</v>
      </c>
      <c r="AC26" s="44">
        <v>240</v>
      </c>
      <c r="AD26" s="44">
        <v>80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50" priority="15" operator="greaterThan">
      <formula>95%</formula>
    </cfRule>
    <cfRule type="cellIs" dxfId="49" priority="16" operator="greaterThanOrEqual">
      <formula>90%</formula>
    </cfRule>
    <cfRule type="cellIs" dxfId="48" priority="17" operator="lessThan">
      <formula>89.99%</formula>
    </cfRule>
  </conditionalFormatting>
  <conditionalFormatting sqref="AE13">
    <cfRule type="cellIs" dxfId="47" priority="12" operator="greaterThan">
      <formula>95%</formula>
    </cfRule>
    <cfRule type="cellIs" dxfId="46" priority="13" operator="greaterThanOrEqual">
      <formula>90%</formula>
    </cfRule>
    <cfRule type="cellIs" dxfId="45" priority="14" operator="lessThan">
      <formula>89.99%</formula>
    </cfRule>
  </conditionalFormatting>
  <conditionalFormatting sqref="AE16">
    <cfRule type="cellIs" dxfId="44" priority="9" operator="greaterThan">
      <formula>95%</formula>
    </cfRule>
    <cfRule type="cellIs" dxfId="43" priority="10" operator="greaterThanOrEqual">
      <formula>90%</formula>
    </cfRule>
    <cfRule type="cellIs" dxfId="42" priority="11" operator="lessThan">
      <formula>89.99%</formula>
    </cfRule>
  </conditionalFormatting>
  <conditionalFormatting sqref="AE19">
    <cfRule type="cellIs" dxfId="41" priority="6" operator="greaterThan">
      <formula>95%</formula>
    </cfRule>
    <cfRule type="cellIs" dxfId="40" priority="7" operator="greaterThanOrEqual">
      <formula>90%</formula>
    </cfRule>
    <cfRule type="cellIs" dxfId="39" priority="8" operator="lessThan">
      <formula>89.99%</formula>
    </cfRule>
  </conditionalFormatting>
  <conditionalFormatting sqref="AE22">
    <cfRule type="cellIs" dxfId="38" priority="4" operator="greaterThanOrEqual">
      <formula>100%</formula>
    </cfRule>
    <cfRule type="cellIs" dxfId="37" priority="5" operator="lessThan">
      <formula>99.99%</formula>
    </cfRule>
  </conditionalFormatting>
  <conditionalFormatting sqref="AE25">
    <cfRule type="cellIs" dxfId="36" priority="1" operator="greaterThan">
      <formula>95%</formula>
    </cfRule>
    <cfRule type="cellIs" dxfId="35" priority="2" operator="greaterThanOrEqual">
      <formula>90%</formula>
    </cfRule>
    <cfRule type="cellIs" dxfId="34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3B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1F4E79"/>
  </sheetPr>
  <dimension ref="A1:AMP48"/>
  <sheetViews>
    <sheetView showGridLines="0" topLeftCell="P4" zoomScale="75" zoomScaleNormal="75" workbookViewId="0">
      <selection activeCell="Y19" sqref="Y19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18</v>
      </c>
      <c r="F2" s="220" t="s">
        <v>69</v>
      </c>
      <c r="G2" s="220"/>
      <c r="H2" s="33">
        <v>301853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14</v>
      </c>
      <c r="J10" s="75">
        <v>121</v>
      </c>
      <c r="K10" s="75">
        <v>115</v>
      </c>
      <c r="L10" s="75">
        <v>138</v>
      </c>
      <c r="M10" s="75">
        <v>211</v>
      </c>
      <c r="N10" s="75">
        <v>189</v>
      </c>
      <c r="O10" s="75">
        <v>264</v>
      </c>
      <c r="P10" s="75">
        <v>205</v>
      </c>
      <c r="Q10" s="75">
        <v>273</v>
      </c>
      <c r="R10" s="75">
        <v>143</v>
      </c>
      <c r="S10" s="75">
        <v>190</v>
      </c>
      <c r="T10" s="75">
        <v>362</v>
      </c>
      <c r="U10" s="75">
        <v>102</v>
      </c>
      <c r="V10" s="75">
        <v>300</v>
      </c>
      <c r="W10" s="75">
        <v>193</v>
      </c>
      <c r="X10" s="75">
        <v>184</v>
      </c>
      <c r="Y10" s="43">
        <v>122</v>
      </c>
      <c r="Z10" s="43">
        <v>173</v>
      </c>
      <c r="AA10" s="43">
        <v>116</v>
      </c>
      <c r="AB10" s="43">
        <v>291</v>
      </c>
      <c r="AC10" s="43">
        <v>446</v>
      </c>
      <c r="AD10" s="43">
        <v>39</v>
      </c>
      <c r="AE10" s="233">
        <f>IFERROR(SUM(I10:AD10)/SUM(I11:AD11),0)</f>
        <v>1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14</v>
      </c>
      <c r="J11" s="76">
        <v>121</v>
      </c>
      <c r="K11" s="76">
        <v>115</v>
      </c>
      <c r="L11" s="76">
        <v>138</v>
      </c>
      <c r="M11" s="76">
        <v>211</v>
      </c>
      <c r="N11" s="76">
        <v>189</v>
      </c>
      <c r="O11" s="76">
        <v>264</v>
      </c>
      <c r="P11" s="76">
        <v>205</v>
      </c>
      <c r="Q11" s="76">
        <v>273</v>
      </c>
      <c r="R11" s="76">
        <v>143</v>
      </c>
      <c r="S11" s="76">
        <v>190</v>
      </c>
      <c r="T11" s="76">
        <v>362</v>
      </c>
      <c r="U11" s="76">
        <v>102</v>
      </c>
      <c r="V11" s="76">
        <v>300</v>
      </c>
      <c r="W11" s="76">
        <v>193</v>
      </c>
      <c r="X11" s="76">
        <v>184</v>
      </c>
      <c r="Y11" s="44">
        <v>122</v>
      </c>
      <c r="Z11" s="44">
        <v>173</v>
      </c>
      <c r="AA11" s="44">
        <v>116</v>
      </c>
      <c r="AB11" s="44">
        <v>291</v>
      </c>
      <c r="AC11" s="44">
        <v>446</v>
      </c>
      <c r="AD11" s="44">
        <v>39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14</v>
      </c>
      <c r="J13" s="75">
        <v>121</v>
      </c>
      <c r="K13" s="75">
        <v>113</v>
      </c>
      <c r="L13" s="75">
        <v>137</v>
      </c>
      <c r="M13" s="75">
        <v>211</v>
      </c>
      <c r="N13" s="75">
        <v>189</v>
      </c>
      <c r="O13" s="75">
        <v>259</v>
      </c>
      <c r="P13" s="75">
        <v>204</v>
      </c>
      <c r="Q13" s="75">
        <v>273</v>
      </c>
      <c r="R13" s="75">
        <v>143</v>
      </c>
      <c r="S13" s="75">
        <v>190</v>
      </c>
      <c r="T13" s="75">
        <v>361</v>
      </c>
      <c r="U13" s="75">
        <v>101</v>
      </c>
      <c r="V13" s="75">
        <v>298</v>
      </c>
      <c r="W13" s="75">
        <v>192</v>
      </c>
      <c r="X13" s="75">
        <v>181</v>
      </c>
      <c r="Y13" s="43">
        <v>122</v>
      </c>
      <c r="Z13" s="43">
        <v>172</v>
      </c>
      <c r="AA13" s="43">
        <v>116</v>
      </c>
      <c r="AB13" s="43">
        <v>290</v>
      </c>
      <c r="AC13" s="43">
        <v>442</v>
      </c>
      <c r="AD13" s="43">
        <v>39</v>
      </c>
      <c r="AE13" s="233">
        <f>IFERROR(SUM(I13:AD13)/SUM(I14:AD14),0)</f>
        <v>0.99451204963015982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14</v>
      </c>
      <c r="J14" s="76">
        <v>121</v>
      </c>
      <c r="K14" s="76">
        <v>115</v>
      </c>
      <c r="L14" s="76">
        <v>138</v>
      </c>
      <c r="M14" s="76">
        <v>211</v>
      </c>
      <c r="N14" s="76">
        <v>189</v>
      </c>
      <c r="O14" s="76">
        <v>264</v>
      </c>
      <c r="P14" s="76">
        <v>205</v>
      </c>
      <c r="Q14" s="76">
        <v>273</v>
      </c>
      <c r="R14" s="76">
        <v>143</v>
      </c>
      <c r="S14" s="76">
        <v>190</v>
      </c>
      <c r="T14" s="76">
        <v>362</v>
      </c>
      <c r="U14" s="76">
        <v>102</v>
      </c>
      <c r="V14" s="76">
        <v>300</v>
      </c>
      <c r="W14" s="76">
        <v>193</v>
      </c>
      <c r="X14" s="76">
        <v>184</v>
      </c>
      <c r="Y14" s="44">
        <v>122</v>
      </c>
      <c r="Z14" s="44">
        <v>173</v>
      </c>
      <c r="AA14" s="44">
        <v>116</v>
      </c>
      <c r="AB14" s="44">
        <v>291</v>
      </c>
      <c r="AC14" s="44">
        <v>446</v>
      </c>
      <c r="AD14" s="44">
        <v>39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14</v>
      </c>
      <c r="J16" s="75">
        <v>121</v>
      </c>
      <c r="K16" s="75">
        <v>115</v>
      </c>
      <c r="L16" s="75">
        <v>138</v>
      </c>
      <c r="M16" s="75">
        <v>211</v>
      </c>
      <c r="N16" s="75">
        <v>189</v>
      </c>
      <c r="O16" s="75">
        <v>264</v>
      </c>
      <c r="P16" s="75">
        <v>205</v>
      </c>
      <c r="Q16" s="75">
        <v>273</v>
      </c>
      <c r="R16" s="75">
        <v>143</v>
      </c>
      <c r="S16" s="75">
        <v>190</v>
      </c>
      <c r="T16" s="75">
        <v>362</v>
      </c>
      <c r="U16" s="75">
        <v>102</v>
      </c>
      <c r="V16" s="75">
        <v>300</v>
      </c>
      <c r="W16" s="75">
        <v>193</v>
      </c>
      <c r="X16" s="75">
        <v>184</v>
      </c>
      <c r="Y16" s="43">
        <v>122</v>
      </c>
      <c r="Z16" s="43">
        <v>173</v>
      </c>
      <c r="AA16" s="43">
        <v>116</v>
      </c>
      <c r="AB16" s="43">
        <v>0</v>
      </c>
      <c r="AC16" s="43">
        <v>445</v>
      </c>
      <c r="AD16" s="43">
        <v>39</v>
      </c>
      <c r="AE16" s="233">
        <f>IFERROR(SUM(I16:AD16)/SUM(I17:AD17),0)</f>
        <v>0.99974358974358979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14</v>
      </c>
      <c r="J17" s="76">
        <v>121</v>
      </c>
      <c r="K17" s="76">
        <v>115</v>
      </c>
      <c r="L17" s="76">
        <v>138</v>
      </c>
      <c r="M17" s="76">
        <v>211</v>
      </c>
      <c r="N17" s="76">
        <v>189</v>
      </c>
      <c r="O17" s="76">
        <v>264</v>
      </c>
      <c r="P17" s="76">
        <v>205</v>
      </c>
      <c r="Q17" s="76">
        <v>273</v>
      </c>
      <c r="R17" s="76">
        <v>143</v>
      </c>
      <c r="S17" s="76">
        <v>190</v>
      </c>
      <c r="T17" s="76">
        <v>362</v>
      </c>
      <c r="U17" s="76">
        <v>102</v>
      </c>
      <c r="V17" s="76">
        <v>300</v>
      </c>
      <c r="W17" s="76">
        <v>193</v>
      </c>
      <c r="X17" s="76">
        <v>184</v>
      </c>
      <c r="Y17" s="44">
        <v>122</v>
      </c>
      <c r="Z17" s="44">
        <v>173</v>
      </c>
      <c r="AA17" s="44">
        <v>116</v>
      </c>
      <c r="AB17" s="44">
        <v>0</v>
      </c>
      <c r="AC17" s="44">
        <v>446</v>
      </c>
      <c r="AD17" s="44">
        <v>39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96</v>
      </c>
      <c r="K19" s="75">
        <v>119</v>
      </c>
      <c r="L19" s="75">
        <v>155</v>
      </c>
      <c r="M19" s="75">
        <v>42</v>
      </c>
      <c r="N19" s="75">
        <v>280</v>
      </c>
      <c r="O19" s="75">
        <v>131</v>
      </c>
      <c r="P19" s="75">
        <v>151</v>
      </c>
      <c r="Q19" s="75">
        <v>372</v>
      </c>
      <c r="R19" s="75">
        <v>273</v>
      </c>
      <c r="S19" s="75">
        <v>107</v>
      </c>
      <c r="T19" s="75">
        <v>227</v>
      </c>
      <c r="U19" s="75">
        <v>234</v>
      </c>
      <c r="V19" s="75">
        <v>228</v>
      </c>
      <c r="W19" s="75">
        <v>249</v>
      </c>
      <c r="X19" s="75">
        <v>174</v>
      </c>
      <c r="Y19" s="43">
        <v>247</v>
      </c>
      <c r="Z19" s="43">
        <v>0</v>
      </c>
      <c r="AA19" s="43">
        <v>64</v>
      </c>
      <c r="AB19" s="43">
        <v>283</v>
      </c>
      <c r="AC19" s="43">
        <v>201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96</v>
      </c>
      <c r="K20" s="76">
        <v>119</v>
      </c>
      <c r="L20" s="76">
        <v>155</v>
      </c>
      <c r="M20" s="76">
        <v>42</v>
      </c>
      <c r="N20" s="76">
        <v>280</v>
      </c>
      <c r="O20" s="76">
        <v>131</v>
      </c>
      <c r="P20" s="76">
        <v>151</v>
      </c>
      <c r="Q20" s="76">
        <v>372</v>
      </c>
      <c r="R20" s="76">
        <v>273</v>
      </c>
      <c r="S20" s="76">
        <v>107</v>
      </c>
      <c r="T20" s="76">
        <v>227</v>
      </c>
      <c r="U20" s="76">
        <v>234</v>
      </c>
      <c r="V20" s="76">
        <v>228</v>
      </c>
      <c r="W20" s="76">
        <v>249</v>
      </c>
      <c r="X20" s="76">
        <v>174</v>
      </c>
      <c r="Y20" s="44">
        <v>247</v>
      </c>
      <c r="Z20" s="44">
        <v>0</v>
      </c>
      <c r="AA20" s="44">
        <v>64</v>
      </c>
      <c r="AB20" s="44">
        <v>283</v>
      </c>
      <c r="AC20" s="44">
        <v>201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332</v>
      </c>
      <c r="J22" s="75">
        <v>308</v>
      </c>
      <c r="K22" s="75">
        <v>228</v>
      </c>
      <c r="L22" s="75">
        <v>266</v>
      </c>
      <c r="M22" s="75">
        <v>169</v>
      </c>
      <c r="N22" s="75">
        <v>281</v>
      </c>
      <c r="O22" s="75">
        <v>173</v>
      </c>
      <c r="P22" s="75">
        <v>202</v>
      </c>
      <c r="Q22" s="75">
        <v>296</v>
      </c>
      <c r="R22" s="75">
        <v>355</v>
      </c>
      <c r="S22" s="75">
        <v>315</v>
      </c>
      <c r="T22" s="75">
        <v>339</v>
      </c>
      <c r="U22" s="75">
        <v>469</v>
      </c>
      <c r="V22" s="75">
        <v>308</v>
      </c>
      <c r="W22" s="75">
        <v>408</v>
      </c>
      <c r="X22" s="75">
        <v>231</v>
      </c>
      <c r="Y22" s="56">
        <v>321</v>
      </c>
      <c r="Z22" s="56">
        <v>164</v>
      </c>
      <c r="AA22" s="56">
        <v>174</v>
      </c>
      <c r="AB22" s="56">
        <v>236</v>
      </c>
      <c r="AC22" s="56">
        <v>201</v>
      </c>
      <c r="AD22" s="56">
        <v>231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332</v>
      </c>
      <c r="J23" s="76">
        <v>308</v>
      </c>
      <c r="K23" s="76">
        <v>228</v>
      </c>
      <c r="L23" s="76">
        <v>266</v>
      </c>
      <c r="M23" s="76">
        <v>169</v>
      </c>
      <c r="N23" s="76">
        <v>281</v>
      </c>
      <c r="O23" s="76">
        <v>173</v>
      </c>
      <c r="P23" s="76">
        <v>202</v>
      </c>
      <c r="Q23" s="76">
        <v>296</v>
      </c>
      <c r="R23" s="76">
        <v>355</v>
      </c>
      <c r="S23" s="76">
        <v>315</v>
      </c>
      <c r="T23" s="76">
        <v>339</v>
      </c>
      <c r="U23" s="76">
        <v>469</v>
      </c>
      <c r="V23" s="76">
        <v>308</v>
      </c>
      <c r="W23" s="76">
        <v>408</v>
      </c>
      <c r="X23" s="76">
        <v>231</v>
      </c>
      <c r="Y23" s="44">
        <v>321</v>
      </c>
      <c r="Z23" s="44">
        <v>164</v>
      </c>
      <c r="AA23" s="44">
        <v>174</v>
      </c>
      <c r="AB23" s="44">
        <v>236</v>
      </c>
      <c r="AC23" s="44">
        <v>201</v>
      </c>
      <c r="AD23" s="44">
        <v>231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30</v>
      </c>
      <c r="J25" s="75">
        <v>120</v>
      </c>
      <c r="K25" s="75">
        <v>193</v>
      </c>
      <c r="L25" s="75">
        <v>117</v>
      </c>
      <c r="M25" s="75">
        <v>139</v>
      </c>
      <c r="N25" s="75">
        <v>167</v>
      </c>
      <c r="O25" s="75">
        <v>239</v>
      </c>
      <c r="P25" s="75">
        <v>122</v>
      </c>
      <c r="Q25" s="75">
        <v>278</v>
      </c>
      <c r="R25" s="75">
        <v>214</v>
      </c>
      <c r="S25" s="75">
        <v>146</v>
      </c>
      <c r="T25" s="75">
        <v>203</v>
      </c>
      <c r="U25" s="75">
        <v>104</v>
      </c>
      <c r="V25" s="75">
        <v>389</v>
      </c>
      <c r="W25" s="75">
        <v>149</v>
      </c>
      <c r="X25" s="75">
        <v>351</v>
      </c>
      <c r="Y25" s="43">
        <v>157</v>
      </c>
      <c r="Z25" s="43">
        <v>157</v>
      </c>
      <c r="AA25" s="43">
        <v>54</v>
      </c>
      <c r="AB25" s="43">
        <v>221</v>
      </c>
      <c r="AC25" s="43">
        <v>176</v>
      </c>
      <c r="AD25" s="43">
        <v>28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30</v>
      </c>
      <c r="J26" s="76">
        <v>120</v>
      </c>
      <c r="K26" s="76">
        <v>193</v>
      </c>
      <c r="L26" s="76">
        <v>117</v>
      </c>
      <c r="M26" s="76">
        <v>139</v>
      </c>
      <c r="N26" s="76">
        <v>167</v>
      </c>
      <c r="O26" s="76">
        <v>239</v>
      </c>
      <c r="P26" s="76">
        <v>122</v>
      </c>
      <c r="Q26" s="76">
        <v>278</v>
      </c>
      <c r="R26" s="76">
        <v>214</v>
      </c>
      <c r="S26" s="76">
        <v>146</v>
      </c>
      <c r="T26" s="76">
        <v>203</v>
      </c>
      <c r="U26" s="76">
        <v>104</v>
      </c>
      <c r="V26" s="76">
        <v>389</v>
      </c>
      <c r="W26" s="76">
        <v>149</v>
      </c>
      <c r="X26" s="76">
        <v>351</v>
      </c>
      <c r="Y26" s="44">
        <v>157</v>
      </c>
      <c r="Z26" s="44">
        <v>157</v>
      </c>
      <c r="AA26" s="44">
        <v>54</v>
      </c>
      <c r="AB26" s="44">
        <v>221</v>
      </c>
      <c r="AC26" s="44">
        <v>176</v>
      </c>
      <c r="AD26" s="44">
        <v>28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33" priority="15" operator="greaterThan">
      <formula>95%</formula>
    </cfRule>
    <cfRule type="cellIs" dxfId="32" priority="16" operator="greaterThanOrEqual">
      <formula>90%</formula>
    </cfRule>
    <cfRule type="cellIs" dxfId="31" priority="17" operator="lessThan">
      <formula>89.99%</formula>
    </cfRule>
  </conditionalFormatting>
  <conditionalFormatting sqref="AE13">
    <cfRule type="cellIs" dxfId="30" priority="12" operator="greaterThan">
      <formula>95%</formula>
    </cfRule>
    <cfRule type="cellIs" dxfId="29" priority="13" operator="greaterThanOrEqual">
      <formula>90%</formula>
    </cfRule>
    <cfRule type="cellIs" dxfId="28" priority="14" operator="lessThan">
      <formula>89.99%</formula>
    </cfRule>
  </conditionalFormatting>
  <conditionalFormatting sqref="AE16">
    <cfRule type="cellIs" dxfId="27" priority="9" operator="greaterThan">
      <formula>95%</formula>
    </cfRule>
    <cfRule type="cellIs" dxfId="26" priority="10" operator="greaterThanOrEqual">
      <formula>90%</formula>
    </cfRule>
    <cfRule type="cellIs" dxfId="25" priority="11" operator="lessThan">
      <formula>89.99%</formula>
    </cfRule>
  </conditionalFormatting>
  <conditionalFormatting sqref="AE19">
    <cfRule type="cellIs" dxfId="24" priority="6" operator="greaterThan">
      <formula>95%</formula>
    </cfRule>
    <cfRule type="cellIs" dxfId="23" priority="7" operator="greaterThanOrEqual">
      <formula>90%</formula>
    </cfRule>
    <cfRule type="cellIs" dxfId="22" priority="8" operator="lessThan">
      <formula>89.99%</formula>
    </cfRule>
  </conditionalFormatting>
  <conditionalFormatting sqref="AE22">
    <cfRule type="cellIs" dxfId="21" priority="4" operator="greaterThanOrEqual">
      <formula>100%</formula>
    </cfRule>
    <cfRule type="cellIs" dxfId="20" priority="5" operator="lessThan">
      <formula>99.99%</formula>
    </cfRule>
  </conditionalFormatting>
  <conditionalFormatting sqref="AE25">
    <cfRule type="cellIs" dxfId="19" priority="1" operator="greaterThan">
      <formula>95%</formula>
    </cfRule>
    <cfRule type="cellIs" dxfId="18" priority="2" operator="greaterThanOrEqual">
      <formula>90%</formula>
    </cfRule>
    <cfRule type="cellIs" dxfId="17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3C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1F4E79"/>
  </sheetPr>
  <dimension ref="A1:AMP48"/>
  <sheetViews>
    <sheetView showGridLines="0" topLeftCell="X1" zoomScale="75" zoomScaleNormal="75" workbookViewId="0">
      <selection activeCell="Y25" sqref="Y25:AD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18</v>
      </c>
      <c r="F2" s="220" t="s">
        <v>69</v>
      </c>
      <c r="G2" s="220"/>
      <c r="H2" s="33">
        <v>301854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</row>
    <row r="6" spans="1:43" ht="18" customHeight="1" thickTop="1" thickBot="1">
      <c r="A6" s="275" t="str">
        <f>'PANEL DE CONTROL DISTRITAL'!A6</f>
        <v>Número</v>
      </c>
      <c r="B6" s="276" t="str">
        <f>'PANEL DE CONTROL DISTRITAL'!B6</f>
        <v xml:space="preserve">PROCESOS SUSTANTIVOS E INDICADORES </v>
      </c>
      <c r="C6" s="276"/>
      <c r="D6" s="276"/>
      <c r="E6" s="276"/>
      <c r="F6" s="276"/>
      <c r="G6" s="276"/>
      <c r="H6" s="276"/>
      <c r="I6" s="277" t="s">
        <v>72</v>
      </c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75"/>
      <c r="B7" s="276" t="str">
        <f>'PANEL DE CONTROL DISTRITAL'!B7</f>
        <v>DESCRIPCIÓN</v>
      </c>
      <c r="C7" s="276"/>
      <c r="D7" s="276"/>
      <c r="E7" s="276" t="str">
        <f>'PANEL DE CONTROL DISTRITAL'!E7</f>
        <v>MEDICIÓN</v>
      </c>
      <c r="F7" s="276"/>
      <c r="G7" s="276"/>
      <c r="H7" s="276"/>
      <c r="I7" s="278" t="str">
        <f>'PANEL DE CONTROL DISTRITAL'!A5</f>
        <v>CAMPAÑA ANUAL INTENSA 2023</v>
      </c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75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95"/>
      <c r="Z8" s="95"/>
      <c r="AA8" s="95"/>
      <c r="AB8" s="95"/>
      <c r="AC8" s="95"/>
      <c r="AD8" s="95"/>
      <c r="AE8" s="228"/>
    </row>
    <row r="9" spans="1:43" s="12" customFormat="1" ht="29.25" customHeight="1" thickTop="1" thickBot="1">
      <c r="A9" s="275"/>
      <c r="B9" s="72" t="str">
        <f>'PANEL DE CONTROL DISTRITAL'!B8</f>
        <v xml:space="preserve">Proceso </v>
      </c>
      <c r="C9" s="72" t="str">
        <f>'PANEL DE CONTROL DISTRITAL'!C8</f>
        <v>Dueño de Proceso</v>
      </c>
      <c r="D9" s="72" t="str">
        <f>'PANEL DE CONTROL DISTRITAL'!D8</f>
        <v>Indicador</v>
      </c>
      <c r="E9" s="72" t="str">
        <f>'PANEL DE CONTROL DISTRITAL'!E8</f>
        <v>Cálculo</v>
      </c>
      <c r="F9" s="72" t="str">
        <f>'PANEL DE CONTROL DISTRITAL'!F8</f>
        <v xml:space="preserve">Periodo </v>
      </c>
      <c r="G9" s="72" t="str">
        <f>'PANEL DE CONTROL DISTRITAL'!G8</f>
        <v>Estimado</v>
      </c>
      <c r="H9" s="73" t="str">
        <f>'PANEL DE CONTROL DISTRITAL'!H8</f>
        <v>Nominativo</v>
      </c>
      <c r="I9" s="71" t="str">
        <f>'300151'!I9</f>
        <v>2023-37</v>
      </c>
      <c r="J9" s="71" t="str">
        <f>'300151'!J9</f>
        <v>2023-38</v>
      </c>
      <c r="K9" s="71" t="str">
        <f>'300151'!K9</f>
        <v>2023-39</v>
      </c>
      <c r="L9" s="71" t="str">
        <f>'300151'!L9</f>
        <v>2023-40</v>
      </c>
      <c r="M9" s="71" t="str">
        <f>'300151'!M9</f>
        <v>2023-41</v>
      </c>
      <c r="N9" s="71" t="str">
        <f>'300151'!N9</f>
        <v>2023-42</v>
      </c>
      <c r="O9" s="71" t="str">
        <f>'300151'!O9</f>
        <v>2023-43</v>
      </c>
      <c r="P9" s="71" t="str">
        <f>'300151'!P9</f>
        <v>2023-44</v>
      </c>
      <c r="Q9" s="71" t="str">
        <f>'300151'!Q9</f>
        <v>2023-45</v>
      </c>
      <c r="R9" s="71" t="str">
        <f>'300151'!R9</f>
        <v>2023-46</v>
      </c>
      <c r="S9" s="71" t="str">
        <f>'300151'!S9</f>
        <v>2023-47</v>
      </c>
      <c r="T9" s="71" t="str">
        <f>'300151'!T9</f>
        <v>2023-48</v>
      </c>
      <c r="U9" s="71" t="str">
        <f>'300151'!U9</f>
        <v>2023-49</v>
      </c>
      <c r="V9" s="71" t="str">
        <f>'300151'!V9</f>
        <v>2023-50</v>
      </c>
      <c r="W9" s="71" t="str">
        <f>'300151'!W9</f>
        <v>2023-51</v>
      </c>
      <c r="X9" s="71" t="str">
        <f>'300151'!X9</f>
        <v>2023-52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 thickTop="1" thickBot="1">
      <c r="A10" s="240">
        <f>'PANEL DE CONTROL DISTRITAL'!A9</f>
        <v>1</v>
      </c>
      <c r="B10" s="241" t="str">
        <f>'PANEL DE CONTROL DISTRITAL'!B9</f>
        <v>ENTREVISTA</v>
      </c>
      <c r="C10" s="237" t="str">
        <f>'PANEL DE CONTROL DISTRITAL'!C9</f>
        <v xml:space="preserve"> Auxiliar de Atención Ciudadana</v>
      </c>
      <c r="D10" s="243" t="str">
        <f>'PANEL DE CONTROL DISTRITAL'!D9</f>
        <v>Efectividad de la entrevista =</v>
      </c>
      <c r="E10" s="237" t="str">
        <f>'PANEL DE CONTROL DISTRITAL'!E9</f>
        <v>(Número de trámites aplicados / (Número de fichas requisitadas - Notificaciones de improcedencia de trámite)) x 100</v>
      </c>
      <c r="F10" s="238" t="str">
        <f>'PANEL DE CONTROL DISTRITAL'!F9</f>
        <v>Semanal (remesa)</v>
      </c>
      <c r="G10" s="280">
        <f>'PANEL DE CONTROL DISTRITAL'!G9</f>
        <v>0.9</v>
      </c>
      <c r="H10" s="74" t="str">
        <f>'PANEL DE CONTROL DISTRITAL'!H9</f>
        <v>Número de trámites aplicados</v>
      </c>
      <c r="I10" s="75">
        <v>35</v>
      </c>
      <c r="J10" s="75">
        <v>303</v>
      </c>
      <c r="K10" s="75">
        <v>185</v>
      </c>
      <c r="L10" s="75">
        <v>284</v>
      </c>
      <c r="M10" s="75">
        <v>239</v>
      </c>
      <c r="N10" s="75">
        <v>331</v>
      </c>
      <c r="O10" s="75">
        <v>161</v>
      </c>
      <c r="P10" s="75">
        <v>317</v>
      </c>
      <c r="Q10" s="75">
        <v>150</v>
      </c>
      <c r="R10" s="75">
        <v>150</v>
      </c>
      <c r="S10" s="75">
        <v>231</v>
      </c>
      <c r="T10" s="75">
        <v>270</v>
      </c>
      <c r="U10" s="75">
        <v>245</v>
      </c>
      <c r="V10" s="75">
        <v>291</v>
      </c>
      <c r="W10" s="75">
        <v>211</v>
      </c>
      <c r="X10" s="75">
        <v>267</v>
      </c>
      <c r="Y10" s="43">
        <v>197</v>
      </c>
      <c r="Z10" s="43">
        <v>161</v>
      </c>
      <c r="AA10" s="43">
        <v>205</v>
      </c>
      <c r="AB10" s="43">
        <v>388</v>
      </c>
      <c r="AC10" s="43">
        <v>572</v>
      </c>
      <c r="AD10" s="43">
        <v>122</v>
      </c>
      <c r="AE10" s="233">
        <f>IFERROR(SUM(I10:AD10)/SUM(I11:AD11),0)</f>
        <v>0.99812206572769957</v>
      </c>
    </row>
    <row r="11" spans="1:43" s="12" customFormat="1" ht="50.1" customHeight="1" thickTop="1" thickBot="1">
      <c r="A11" s="240"/>
      <c r="B11" s="241"/>
      <c r="C11" s="237"/>
      <c r="D11" s="243"/>
      <c r="E11" s="237"/>
      <c r="F11" s="238"/>
      <c r="G11" s="280"/>
      <c r="H11" s="74" t="str">
        <f>'PANEL DE CONTROL DISTRITAL'!H10</f>
        <v>Número de fichas requisitadas - Notificaciones de improcedencia de trámite</v>
      </c>
      <c r="I11" s="76">
        <v>37</v>
      </c>
      <c r="J11" s="76">
        <v>306</v>
      </c>
      <c r="K11" s="76">
        <v>185</v>
      </c>
      <c r="L11" s="76">
        <v>284</v>
      </c>
      <c r="M11" s="76">
        <v>239</v>
      </c>
      <c r="N11" s="76">
        <v>331</v>
      </c>
      <c r="O11" s="76">
        <v>161</v>
      </c>
      <c r="P11" s="76">
        <v>317</v>
      </c>
      <c r="Q11" s="76">
        <v>150</v>
      </c>
      <c r="R11" s="76">
        <v>154</v>
      </c>
      <c r="S11" s="76">
        <v>232</v>
      </c>
      <c r="T11" s="76">
        <v>270</v>
      </c>
      <c r="U11" s="76">
        <v>245</v>
      </c>
      <c r="V11" s="76">
        <v>291</v>
      </c>
      <c r="W11" s="76">
        <v>211</v>
      </c>
      <c r="X11" s="76">
        <v>267</v>
      </c>
      <c r="Y11" s="44">
        <v>197</v>
      </c>
      <c r="Z11" s="44">
        <v>161</v>
      </c>
      <c r="AA11" s="44">
        <v>205</v>
      </c>
      <c r="AB11" s="44">
        <v>388</v>
      </c>
      <c r="AC11" s="44">
        <v>572</v>
      </c>
      <c r="AD11" s="44">
        <v>122</v>
      </c>
      <c r="AE11" s="233"/>
    </row>
    <row r="12" spans="1:43" s="46" customFormat="1" ht="8.1" customHeight="1" thickTop="1" thickBo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 thickTop="1" thickBot="1">
      <c r="A13" s="240">
        <f>'PANEL DE CONTROL DISTRITAL'!A12</f>
        <v>2</v>
      </c>
      <c r="B13" s="241" t="str">
        <f>'PANEL DE CONTROL DISTRITAL'!B12</f>
        <v>TRÁMITE</v>
      </c>
      <c r="C13" s="237" t="str">
        <f>'PANEL DE CONTROL DISTRITAL'!C12</f>
        <v>Operador de Equipo Tecnológico</v>
      </c>
      <c r="D13" s="243" t="str">
        <f>'PANEL DE CONTROL DISTRITAL'!D12</f>
        <v>Trámites exitosos efectivos=</v>
      </c>
      <c r="E13" s="237" t="str">
        <f>'PANEL DE CONTROL DISTRITAL'!E12</f>
        <v>(Número de trámites exitosos / Número de trámites aplicados) x 100</v>
      </c>
      <c r="F13" s="238" t="str">
        <f>'PANEL DE CONTROL DISTRITAL'!F12</f>
        <v>Semanal (remesa)</v>
      </c>
      <c r="G13" s="280">
        <f>'PANEL DE CONTROL DISTRITAL'!G12</f>
        <v>0.9</v>
      </c>
      <c r="H13" s="74" t="str">
        <f>'PANEL DE CONTROL DISTRITAL'!H12</f>
        <v>Número de trámites exitosos</v>
      </c>
      <c r="I13" s="75">
        <v>35</v>
      </c>
      <c r="J13" s="75">
        <v>301</v>
      </c>
      <c r="K13" s="75">
        <v>185</v>
      </c>
      <c r="L13" s="75">
        <v>284</v>
      </c>
      <c r="M13" s="75">
        <v>239</v>
      </c>
      <c r="N13" s="75">
        <v>330</v>
      </c>
      <c r="O13" s="75">
        <v>160</v>
      </c>
      <c r="P13" s="75">
        <v>316</v>
      </c>
      <c r="Q13" s="75">
        <v>150</v>
      </c>
      <c r="R13" s="75">
        <v>149</v>
      </c>
      <c r="S13" s="75">
        <v>230</v>
      </c>
      <c r="T13" s="75">
        <v>269</v>
      </c>
      <c r="U13" s="75">
        <v>245</v>
      </c>
      <c r="V13" s="75">
        <v>288</v>
      </c>
      <c r="W13" s="75">
        <v>210</v>
      </c>
      <c r="X13" s="75">
        <v>267</v>
      </c>
      <c r="Y13" s="43">
        <v>197</v>
      </c>
      <c r="Z13" s="43">
        <v>161</v>
      </c>
      <c r="AA13" s="43">
        <v>203</v>
      </c>
      <c r="AB13" s="43">
        <v>386</v>
      </c>
      <c r="AC13" s="43">
        <v>571</v>
      </c>
      <c r="AD13" s="43">
        <v>120</v>
      </c>
      <c r="AE13" s="233">
        <f>IFERROR(SUM(I13:AD13)/SUM(I14:AD14),0)</f>
        <v>0.99642521166509879</v>
      </c>
    </row>
    <row r="14" spans="1:43" s="17" customFormat="1" ht="50.1" customHeight="1" thickTop="1" thickBot="1">
      <c r="A14" s="240"/>
      <c r="B14" s="241"/>
      <c r="C14" s="237"/>
      <c r="D14" s="243"/>
      <c r="E14" s="237"/>
      <c r="F14" s="238"/>
      <c r="G14" s="280"/>
      <c r="H14" s="74" t="str">
        <f>'PANEL DE CONTROL DISTRITAL'!H13</f>
        <v>Número de trámites aplicados</v>
      </c>
      <c r="I14" s="76">
        <v>35</v>
      </c>
      <c r="J14" s="76">
        <v>303</v>
      </c>
      <c r="K14" s="76">
        <v>185</v>
      </c>
      <c r="L14" s="76">
        <v>284</v>
      </c>
      <c r="M14" s="76">
        <v>239</v>
      </c>
      <c r="N14" s="76">
        <v>331</v>
      </c>
      <c r="O14" s="76">
        <v>161</v>
      </c>
      <c r="P14" s="76">
        <v>317</v>
      </c>
      <c r="Q14" s="76">
        <v>150</v>
      </c>
      <c r="R14" s="76">
        <v>150</v>
      </c>
      <c r="S14" s="76">
        <v>231</v>
      </c>
      <c r="T14" s="76">
        <v>270</v>
      </c>
      <c r="U14" s="76">
        <v>245</v>
      </c>
      <c r="V14" s="76">
        <v>291</v>
      </c>
      <c r="W14" s="76">
        <v>211</v>
      </c>
      <c r="X14" s="76">
        <v>267</v>
      </c>
      <c r="Y14" s="44">
        <v>197</v>
      </c>
      <c r="Z14" s="44">
        <v>161</v>
      </c>
      <c r="AA14" s="44">
        <v>205</v>
      </c>
      <c r="AB14" s="44">
        <v>388</v>
      </c>
      <c r="AC14" s="44">
        <v>572</v>
      </c>
      <c r="AD14" s="44">
        <v>122</v>
      </c>
      <c r="AE14" s="233"/>
    </row>
    <row r="15" spans="1:43" s="46" customFormat="1" ht="8.1" customHeight="1" thickTop="1" thickBo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 thickTop="1" thickBot="1">
      <c r="A16" s="240">
        <f>'PANEL DE CONTROL DISTRITAL'!A15</f>
        <v>3</v>
      </c>
      <c r="B16" s="241" t="str">
        <f>'PANEL DE CONTROL DISTRITAL'!B15</f>
        <v>TRANSFERENCIA</v>
      </c>
      <c r="C16" s="237" t="str">
        <f>'PANEL DE CONTROL DISTRITAL'!C15</f>
        <v>Responsable de Módulo</v>
      </c>
      <c r="D16" s="243" t="str">
        <f>'PANEL DE CONTROL DISTRITAL'!D15</f>
        <v xml:space="preserve">Transacciones exitosas = </v>
      </c>
      <c r="E16" s="237" t="str">
        <f>'PANEL DE CONTROL DISTRITAL'!E15</f>
        <v>(Número de Archivos de Transacción aceptados /Total de Archivos de Transacción procesados) x100</v>
      </c>
      <c r="F16" s="238" t="str">
        <f>'PANEL DE CONTROL DISTRITAL'!F15</f>
        <v>Semanal (remesa)</v>
      </c>
      <c r="G16" s="280">
        <f>'PANEL DE CONTROL DISTRITAL'!G15</f>
        <v>0.9</v>
      </c>
      <c r="H16" s="74" t="str">
        <f>'PANEL DE CONTROL DISTRITAL'!H15</f>
        <v>Número de Archivos de Transacción aceptados</v>
      </c>
      <c r="I16" s="75">
        <v>35</v>
      </c>
      <c r="J16" s="75">
        <v>303</v>
      </c>
      <c r="K16" s="75">
        <v>185</v>
      </c>
      <c r="L16" s="75">
        <v>284</v>
      </c>
      <c r="M16" s="75">
        <v>239</v>
      </c>
      <c r="N16" s="75">
        <v>331</v>
      </c>
      <c r="O16" s="75">
        <v>161</v>
      </c>
      <c r="P16" s="75">
        <v>317</v>
      </c>
      <c r="Q16" s="75">
        <v>150</v>
      </c>
      <c r="R16" s="75">
        <v>150</v>
      </c>
      <c r="S16" s="75">
        <v>231</v>
      </c>
      <c r="T16" s="75">
        <v>270</v>
      </c>
      <c r="U16" s="75">
        <v>245</v>
      </c>
      <c r="V16" s="75">
        <v>291</v>
      </c>
      <c r="W16" s="75">
        <v>211</v>
      </c>
      <c r="X16" s="75">
        <v>267</v>
      </c>
      <c r="Y16" s="43">
        <v>197</v>
      </c>
      <c r="Z16" s="43">
        <v>161</v>
      </c>
      <c r="AA16" s="43">
        <v>205</v>
      </c>
      <c r="AB16" s="43">
        <v>388</v>
      </c>
      <c r="AC16" s="43">
        <v>572</v>
      </c>
      <c r="AD16" s="43">
        <v>122</v>
      </c>
      <c r="AE16" s="233">
        <f>IFERROR(SUM(I16:AD16)/SUM(I17:AD17),0)</f>
        <v>1</v>
      </c>
    </row>
    <row r="17" spans="1:43" s="17" customFormat="1" ht="50.1" customHeight="1" thickTop="1" thickBot="1">
      <c r="A17" s="240"/>
      <c r="B17" s="241"/>
      <c r="C17" s="237"/>
      <c r="D17" s="243"/>
      <c r="E17" s="237"/>
      <c r="F17" s="238"/>
      <c r="G17" s="280"/>
      <c r="H17" s="74" t="str">
        <f>'PANEL DE CONTROL DISTRITAL'!H16</f>
        <v>Total de Archivos de Transacción procesados</v>
      </c>
      <c r="I17" s="76">
        <v>35</v>
      </c>
      <c r="J17" s="76">
        <v>303</v>
      </c>
      <c r="K17" s="76">
        <v>185</v>
      </c>
      <c r="L17" s="76">
        <v>284</v>
      </c>
      <c r="M17" s="76">
        <v>239</v>
      </c>
      <c r="N17" s="76">
        <v>331</v>
      </c>
      <c r="O17" s="76">
        <v>161</v>
      </c>
      <c r="P17" s="76">
        <v>317</v>
      </c>
      <c r="Q17" s="76">
        <v>150</v>
      </c>
      <c r="R17" s="76">
        <v>150</v>
      </c>
      <c r="S17" s="76">
        <v>231</v>
      </c>
      <c r="T17" s="76">
        <v>270</v>
      </c>
      <c r="U17" s="76">
        <v>245</v>
      </c>
      <c r="V17" s="76">
        <v>291</v>
      </c>
      <c r="W17" s="76">
        <v>211</v>
      </c>
      <c r="X17" s="76">
        <v>267</v>
      </c>
      <c r="Y17" s="44">
        <v>197</v>
      </c>
      <c r="Z17" s="44">
        <v>161</v>
      </c>
      <c r="AA17" s="44">
        <v>205</v>
      </c>
      <c r="AB17" s="44">
        <v>388</v>
      </c>
      <c r="AC17" s="44">
        <v>572</v>
      </c>
      <c r="AD17" s="44">
        <v>122</v>
      </c>
      <c r="AE17" s="233"/>
    </row>
    <row r="18" spans="1:43" s="46" customFormat="1" ht="8.1" customHeight="1" thickTop="1" thickBo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 thickTop="1" thickBot="1">
      <c r="A19" s="240">
        <f>'PANEL DE CONTROL DISTRITAL'!A18</f>
        <v>4</v>
      </c>
      <c r="B19" s="241" t="str">
        <f>'PANEL DE CONTROL DISTRITAL'!B18</f>
        <v>CONCILIACIÓN</v>
      </c>
      <c r="C19" s="237" t="str">
        <f>'PANEL DE CONTROL DISTRITAL'!C18</f>
        <v>Responsable de Módulo</v>
      </c>
      <c r="D19" s="243" t="str">
        <f>'PANEL DE CONTROL DISTRITAL'!D18</f>
        <v xml:space="preserve">Credenciales disponibles para entrega = </v>
      </c>
      <c r="E19" s="237" t="str">
        <f>'PANEL DE CONTROL DISTRITAL'!E18</f>
        <v>((Credenciales recibidas - credenciales inconsistentes) / Credenciales recibidas) x 100</v>
      </c>
      <c r="F19" s="238" t="str">
        <f>'PANEL DE CONTROL DISTRITAL'!F18</f>
        <v>Semanal (remesa)</v>
      </c>
      <c r="G19" s="280">
        <f>'PANEL DE CONTROL DISTRITAL'!G18</f>
        <v>0.9</v>
      </c>
      <c r="H19" s="74" t="str">
        <f>'PANEL DE CONTROL DISTRITAL'!H18</f>
        <v xml:space="preserve">Credenciales Recibidas - Credenciales inconsistentes </v>
      </c>
      <c r="I19" s="75">
        <v>0</v>
      </c>
      <c r="J19" s="75">
        <v>76</v>
      </c>
      <c r="K19" s="75">
        <v>212</v>
      </c>
      <c r="L19" s="75">
        <v>315</v>
      </c>
      <c r="M19" s="75">
        <v>272</v>
      </c>
      <c r="N19" s="75">
        <v>371</v>
      </c>
      <c r="O19" s="75">
        <v>267</v>
      </c>
      <c r="P19" s="75">
        <v>154</v>
      </c>
      <c r="Q19" s="75">
        <v>399</v>
      </c>
      <c r="R19" s="75">
        <v>85</v>
      </c>
      <c r="S19" s="75">
        <v>157</v>
      </c>
      <c r="T19" s="75">
        <v>156</v>
      </c>
      <c r="U19" s="75">
        <v>100</v>
      </c>
      <c r="V19" s="75">
        <v>285</v>
      </c>
      <c r="W19" s="75">
        <v>313</v>
      </c>
      <c r="X19" s="75">
        <v>263</v>
      </c>
      <c r="Y19" s="43">
        <v>122</v>
      </c>
      <c r="Z19" s="43">
        <v>326</v>
      </c>
      <c r="AA19" s="43">
        <v>80</v>
      </c>
      <c r="AB19" s="43">
        <v>199</v>
      </c>
      <c r="AC19" s="43">
        <v>442</v>
      </c>
      <c r="AD19" s="43">
        <v>0</v>
      </c>
      <c r="AE19" s="233">
        <f>IFERROR(SUM(I19:AD19)/SUM(I20:AD20),0)</f>
        <v>1</v>
      </c>
    </row>
    <row r="20" spans="1:43" s="17" customFormat="1" ht="50.1" customHeight="1" thickTop="1" thickBot="1">
      <c r="A20" s="240"/>
      <c r="B20" s="241"/>
      <c r="C20" s="237"/>
      <c r="D20" s="243"/>
      <c r="E20" s="237"/>
      <c r="F20" s="238"/>
      <c r="G20" s="280"/>
      <c r="H20" s="74" t="str">
        <f>'PANEL DE CONTROL DISTRITAL'!H19</f>
        <v xml:space="preserve">Credenciales recibidas </v>
      </c>
      <c r="I20" s="76">
        <v>0</v>
      </c>
      <c r="J20" s="76">
        <v>76</v>
      </c>
      <c r="K20" s="76">
        <v>212</v>
      </c>
      <c r="L20" s="76">
        <v>315</v>
      </c>
      <c r="M20" s="76">
        <v>272</v>
      </c>
      <c r="N20" s="76">
        <v>371</v>
      </c>
      <c r="O20" s="76">
        <v>267</v>
      </c>
      <c r="P20" s="76">
        <v>154</v>
      </c>
      <c r="Q20" s="76">
        <v>399</v>
      </c>
      <c r="R20" s="76">
        <v>85</v>
      </c>
      <c r="S20" s="76">
        <v>157</v>
      </c>
      <c r="T20" s="76">
        <v>156</v>
      </c>
      <c r="U20" s="76">
        <v>100</v>
      </c>
      <c r="V20" s="76">
        <v>285</v>
      </c>
      <c r="W20" s="76">
        <v>313</v>
      </c>
      <c r="X20" s="76">
        <v>263</v>
      </c>
      <c r="Y20" s="44">
        <v>122</v>
      </c>
      <c r="Z20" s="44">
        <v>326</v>
      </c>
      <c r="AA20" s="44">
        <v>80</v>
      </c>
      <c r="AB20" s="44">
        <v>199</v>
      </c>
      <c r="AC20" s="44">
        <v>442</v>
      </c>
      <c r="AD20" s="44">
        <v>0</v>
      </c>
      <c r="AE20" s="233"/>
    </row>
    <row r="21" spans="1:43" s="46" customFormat="1" ht="8.1" customHeight="1" thickTop="1" thickBot="1">
      <c r="A21" s="47"/>
      <c r="B21" s="48"/>
      <c r="C21" s="49"/>
      <c r="D21" s="50"/>
      <c r="E21" s="49"/>
      <c r="F21" s="51"/>
      <c r="G21" s="77"/>
      <c r="H21" s="78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 thickTop="1" thickBot="1">
      <c r="A22" s="240">
        <f>'PANEL DE CONTROL DISTRITAL'!A21</f>
        <v>5</v>
      </c>
      <c r="B22" s="241" t="str">
        <f>'PANEL DE CONTROL DISTRITAL'!B21</f>
        <v>CONCILIACIÓN</v>
      </c>
      <c r="C22" s="237" t="str">
        <f>'PANEL DE CONTROL DISTRITAL'!C21</f>
        <v>Responsable de Módulo</v>
      </c>
      <c r="D22" s="243" t="str">
        <f>'PANEL DE CONTROL DISTRITAL'!D21</f>
        <v xml:space="preserve">Credenciales disponibles para entrega = </v>
      </c>
      <c r="E22" s="237" t="str">
        <f>'PANEL DE CONTROL DISTRITAL'!E21</f>
        <v>(Credenciales en resguardo / Credenciales totales en SIIRFE disponibles para entrega) x 100</v>
      </c>
      <c r="F22" s="238" t="str">
        <f>'PANEL DE CONTROL DISTRITAL'!F21</f>
        <v>Semanal (remesa)</v>
      </c>
      <c r="G22" s="280">
        <f>'PANEL DE CONTROL DISTRITAL'!G21</f>
        <v>1</v>
      </c>
      <c r="H22" s="74" t="str">
        <f>'PANEL DE CONTROL DISTRITAL'!H21</f>
        <v>Credenciales en resguardo</v>
      </c>
      <c r="I22" s="75">
        <v>401</v>
      </c>
      <c r="J22" s="75">
        <v>174</v>
      </c>
      <c r="K22" s="75">
        <v>132</v>
      </c>
      <c r="L22" s="75">
        <v>138</v>
      </c>
      <c r="M22" s="75">
        <v>223</v>
      </c>
      <c r="N22" s="75">
        <v>249</v>
      </c>
      <c r="O22" s="75">
        <v>350</v>
      </c>
      <c r="P22" s="75">
        <v>189</v>
      </c>
      <c r="Q22" s="75">
        <v>445</v>
      </c>
      <c r="R22" s="75">
        <v>328</v>
      </c>
      <c r="S22" s="75">
        <v>194</v>
      </c>
      <c r="T22" s="75">
        <v>176</v>
      </c>
      <c r="U22" s="75">
        <v>78</v>
      </c>
      <c r="V22" s="75">
        <v>116</v>
      </c>
      <c r="W22" s="75">
        <v>222</v>
      </c>
      <c r="X22" s="75">
        <v>141</v>
      </c>
      <c r="Y22" s="56">
        <v>89</v>
      </c>
      <c r="Z22" s="56">
        <v>140</v>
      </c>
      <c r="AA22" s="56">
        <v>146</v>
      </c>
      <c r="AB22" s="56">
        <v>148</v>
      </c>
      <c r="AC22" s="56">
        <v>448</v>
      </c>
      <c r="AD22" s="56">
        <v>397</v>
      </c>
      <c r="AE22" s="233">
        <f>IFERROR(SUM(I22:AD22)/SUM(I23:AD23),0)</f>
        <v>1</v>
      </c>
    </row>
    <row r="23" spans="1:43" s="17" customFormat="1" ht="50.1" customHeight="1" thickTop="1" thickBot="1">
      <c r="A23" s="240"/>
      <c r="B23" s="241"/>
      <c r="C23" s="237"/>
      <c r="D23" s="243"/>
      <c r="E23" s="237"/>
      <c r="F23" s="238"/>
      <c r="G23" s="280"/>
      <c r="H23" s="74" t="str">
        <f>'PANEL DE CONTROL DISTRITAL'!H22</f>
        <v>Credenciales totales en SIIRFE disponibles para entrega</v>
      </c>
      <c r="I23" s="76">
        <v>401</v>
      </c>
      <c r="J23" s="76">
        <v>174</v>
      </c>
      <c r="K23" s="76">
        <v>132</v>
      </c>
      <c r="L23" s="76">
        <v>138</v>
      </c>
      <c r="M23" s="76">
        <v>223</v>
      </c>
      <c r="N23" s="76">
        <v>249</v>
      </c>
      <c r="O23" s="76">
        <v>350</v>
      </c>
      <c r="P23" s="76">
        <v>189</v>
      </c>
      <c r="Q23" s="76">
        <v>445</v>
      </c>
      <c r="R23" s="76">
        <v>328</v>
      </c>
      <c r="S23" s="76">
        <v>194</v>
      </c>
      <c r="T23" s="76">
        <v>176</v>
      </c>
      <c r="U23" s="76">
        <v>78</v>
      </c>
      <c r="V23" s="76">
        <v>116</v>
      </c>
      <c r="W23" s="76">
        <v>222</v>
      </c>
      <c r="X23" s="76">
        <v>141</v>
      </c>
      <c r="Y23" s="44">
        <v>89</v>
      </c>
      <c r="Z23" s="44">
        <v>140</v>
      </c>
      <c r="AA23" s="44">
        <v>146</v>
      </c>
      <c r="AB23" s="44">
        <v>148</v>
      </c>
      <c r="AC23" s="44">
        <v>448</v>
      </c>
      <c r="AD23" s="44">
        <v>397</v>
      </c>
      <c r="AE23" s="233"/>
    </row>
    <row r="24" spans="1:43" s="31" customFormat="1" ht="16.5" thickTop="1" thickBo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 thickTop="1" thickBot="1">
      <c r="A25" s="240">
        <f>'PANEL DE CONTROL DISTRITAL'!A24</f>
        <v>6</v>
      </c>
      <c r="B25" s="241" t="str">
        <f>'PANEL DE CONTROL DISTRITAL'!B24</f>
        <v>ENTREGA</v>
      </c>
      <c r="C25" s="237" t="str">
        <f>'PANEL DE CONTROL DISTRITAL'!C24</f>
        <v>Operador de Equipo Tecnológico</v>
      </c>
      <c r="D25" s="243" t="str">
        <f>'PANEL DE CONTROL DISTRITAL'!D24</f>
        <v xml:space="preserve">Efectividad de entrega de CPV en MAC = </v>
      </c>
      <c r="E25" s="237" t="str">
        <f>'PANEL DE CONTROL DISTRITAL'!E24</f>
        <v>(Total de credenciales entregadas / Total de credenciales solicitadas) x 100</v>
      </c>
      <c r="F25" s="238" t="str">
        <f>'PANEL DE CONTROL DISTRITAL'!F24</f>
        <v>Semanal (remesa)</v>
      </c>
      <c r="G25" s="280">
        <f>'PANEL DE CONTROL DISTRITAL'!G24</f>
        <v>0.9</v>
      </c>
      <c r="H25" s="74" t="str">
        <f>'PANEL DE CONTROL DISTRITAL'!H24</f>
        <v xml:space="preserve">Total de credenciales entregadas </v>
      </c>
      <c r="I25" s="75">
        <v>2</v>
      </c>
      <c r="J25" s="75">
        <v>303</v>
      </c>
      <c r="K25" s="75">
        <v>252</v>
      </c>
      <c r="L25" s="75">
        <v>309</v>
      </c>
      <c r="M25" s="75">
        <v>187</v>
      </c>
      <c r="N25" s="75">
        <v>342</v>
      </c>
      <c r="O25" s="75">
        <v>166</v>
      </c>
      <c r="P25" s="75">
        <v>315</v>
      </c>
      <c r="Q25" s="75">
        <v>143</v>
      </c>
      <c r="R25" s="75">
        <v>202</v>
      </c>
      <c r="S25" s="75">
        <v>290</v>
      </c>
      <c r="T25" s="75">
        <v>174</v>
      </c>
      <c r="U25" s="75">
        <v>198</v>
      </c>
      <c r="V25" s="75">
        <v>247</v>
      </c>
      <c r="W25" s="75">
        <v>206</v>
      </c>
      <c r="X25" s="75">
        <v>344</v>
      </c>
      <c r="Y25" s="43">
        <v>174</v>
      </c>
      <c r="Z25" s="43">
        <v>275</v>
      </c>
      <c r="AA25" s="43">
        <v>74</v>
      </c>
      <c r="AB25" s="43">
        <v>197</v>
      </c>
      <c r="AC25" s="43">
        <v>142</v>
      </c>
      <c r="AD25" s="43">
        <v>51</v>
      </c>
      <c r="AE25" s="233">
        <f>IFERROR(SUM(I25:AD25)/SUM(I26:AD26),0)</f>
        <v>1</v>
      </c>
    </row>
    <row r="26" spans="1:43" ht="50.1" customHeight="1" thickTop="1" thickBot="1">
      <c r="A26" s="240"/>
      <c r="B26" s="241"/>
      <c r="C26" s="237"/>
      <c r="D26" s="243"/>
      <c r="E26" s="237"/>
      <c r="F26" s="238"/>
      <c r="G26" s="280"/>
      <c r="H26" s="74" t="str">
        <f>'PANEL DE CONTROL DISTRITAL'!H25</f>
        <v xml:space="preserve"> Total de credenciales solicitadas</v>
      </c>
      <c r="I26" s="76">
        <v>2</v>
      </c>
      <c r="J26" s="76">
        <v>303</v>
      </c>
      <c r="K26" s="76">
        <v>252</v>
      </c>
      <c r="L26" s="76">
        <v>309</v>
      </c>
      <c r="M26" s="76">
        <v>187</v>
      </c>
      <c r="N26" s="76">
        <v>342</v>
      </c>
      <c r="O26" s="76">
        <v>166</v>
      </c>
      <c r="P26" s="76">
        <v>315</v>
      </c>
      <c r="Q26" s="76">
        <v>143</v>
      </c>
      <c r="R26" s="76">
        <v>202</v>
      </c>
      <c r="S26" s="76">
        <v>290</v>
      </c>
      <c r="T26" s="76">
        <v>174</v>
      </c>
      <c r="U26" s="76">
        <v>198</v>
      </c>
      <c r="V26" s="76">
        <v>247</v>
      </c>
      <c r="W26" s="76">
        <v>206</v>
      </c>
      <c r="X26" s="76">
        <v>344</v>
      </c>
      <c r="Y26" s="44">
        <v>174</v>
      </c>
      <c r="Z26" s="44">
        <v>275</v>
      </c>
      <c r="AA26" s="44">
        <v>74</v>
      </c>
      <c r="AB26" s="44">
        <v>197</v>
      </c>
      <c r="AC26" s="44">
        <v>142</v>
      </c>
      <c r="AD26" s="44">
        <v>51</v>
      </c>
      <c r="AE26" s="233"/>
    </row>
    <row r="27" spans="1:43" ht="15.75" customHeight="1" thickTop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I21:X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E10">
    <cfRule type="cellIs" dxfId="16" priority="15" operator="greaterThan">
      <formula>95%</formula>
    </cfRule>
    <cfRule type="cellIs" dxfId="15" priority="16" operator="greaterThanOrEqual">
      <formula>90%</formula>
    </cfRule>
    <cfRule type="cellIs" dxfId="14" priority="17" operator="lessThan">
      <formula>89.99%</formula>
    </cfRule>
  </conditionalFormatting>
  <conditionalFormatting sqref="AE13">
    <cfRule type="cellIs" dxfId="13" priority="12" operator="greaterThan">
      <formula>95%</formula>
    </cfRule>
    <cfRule type="cellIs" dxfId="12" priority="13" operator="greaterThanOrEqual">
      <formula>90%</formula>
    </cfRule>
    <cfRule type="cellIs" dxfId="11" priority="14" operator="lessThan">
      <formula>89.99%</formula>
    </cfRule>
  </conditionalFormatting>
  <conditionalFormatting sqref="AE16">
    <cfRule type="cellIs" dxfId="10" priority="9" operator="greaterThan">
      <formula>95%</formula>
    </cfRule>
    <cfRule type="cellIs" dxfId="9" priority="10" operator="greaterThanOrEqual">
      <formula>90%</formula>
    </cfRule>
    <cfRule type="cellIs" dxfId="8" priority="11" operator="lessThan">
      <formula>89.99%</formula>
    </cfRule>
  </conditionalFormatting>
  <conditionalFormatting sqref="AE19">
    <cfRule type="cellIs" dxfId="7" priority="6" operator="greaterThan">
      <formula>95%</formula>
    </cfRule>
    <cfRule type="cellIs" dxfId="6" priority="7" operator="greaterThanOrEqual">
      <formula>90%</formula>
    </cfRule>
    <cfRule type="cellIs" dxfId="5" priority="8" operator="lessThan">
      <formula>89.99%</formula>
    </cfRule>
  </conditionalFormatting>
  <conditionalFormatting sqref="AE22">
    <cfRule type="cellIs" dxfId="4" priority="4" operator="greaterThanOrEqual">
      <formula>100%</formula>
    </cfRule>
    <cfRule type="cellIs" dxfId="3" priority="5" operator="lessThan">
      <formula>99.99%</formula>
    </cfRule>
  </conditionalFormatting>
  <conditionalFormatting sqref="AE25">
    <cfRule type="cellIs" dxfId="2" priority="1" operator="greaterThan">
      <formula>95%</formula>
    </cfRule>
    <cfRule type="cellIs" dxfId="1" priority="2" operator="greaterThanOrEqual">
      <formula>90%</formula>
    </cfRule>
    <cfRule type="cellIs" dxfId="0" priority="3" operator="lessThan">
      <formula>89.99%</formula>
    </cfRule>
  </conditionalFormatting>
  <dataValidations count="1">
    <dataValidation showDropDown="1" showInputMessage="1" showErrorMessage="1" sqref="G10:G11 G13:G14 G16:G17 G19:G22 C21 G23 G25:G26" xr:uid="{00000000-0002-0000-3D00-000000000000}">
      <formula1>0</formula1>
      <formula2>0</formula2>
    </dataValidation>
  </dataValidation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806000"/>
  </sheetPr>
  <dimension ref="A1:AMP48"/>
  <sheetViews>
    <sheetView showGridLines="0" topLeftCell="R4" zoomScale="75" zoomScaleNormal="75" workbookViewId="0">
      <selection activeCell="A4" sqref="A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19</v>
      </c>
      <c r="F2" s="220" t="s">
        <v>69</v>
      </c>
      <c r="G2" s="220"/>
      <c r="H2" s="33">
        <v>301951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45" t="s">
        <v>71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50</v>
      </c>
      <c r="J10" s="100">
        <v>263</v>
      </c>
      <c r="K10" s="100">
        <v>240</v>
      </c>
      <c r="L10" s="100">
        <v>274</v>
      </c>
      <c r="M10" s="100">
        <v>267</v>
      </c>
      <c r="N10" s="100">
        <v>312</v>
      </c>
      <c r="O10" s="100">
        <v>377</v>
      </c>
      <c r="P10" s="100">
        <v>324</v>
      </c>
      <c r="Q10" s="100">
        <v>333</v>
      </c>
      <c r="R10" s="100">
        <v>251</v>
      </c>
      <c r="S10" s="100">
        <v>486</v>
      </c>
      <c r="T10" s="100">
        <v>424</v>
      </c>
      <c r="U10" s="100">
        <v>411</v>
      </c>
      <c r="V10" s="100">
        <v>548</v>
      </c>
      <c r="W10" s="174">
        <v>472</v>
      </c>
      <c r="X10" s="174">
        <v>453</v>
      </c>
      <c r="Y10" s="100">
        <v>522</v>
      </c>
      <c r="Z10" s="100">
        <v>407</v>
      </c>
      <c r="AA10" s="100">
        <v>609</v>
      </c>
      <c r="AB10" s="100">
        <v>846</v>
      </c>
      <c r="AC10" s="100">
        <v>1440</v>
      </c>
      <c r="AD10" s="100">
        <v>402</v>
      </c>
      <c r="AE10" s="258">
        <v>0.996</v>
      </c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50</v>
      </c>
      <c r="J11" s="101">
        <v>263</v>
      </c>
      <c r="K11" s="101">
        <v>240</v>
      </c>
      <c r="L11" s="101">
        <v>275</v>
      </c>
      <c r="M11" s="101">
        <v>269</v>
      </c>
      <c r="N11" s="101">
        <v>318</v>
      </c>
      <c r="O11" s="101">
        <v>377</v>
      </c>
      <c r="P11" s="101">
        <v>327</v>
      </c>
      <c r="Q11" s="101">
        <v>333</v>
      </c>
      <c r="R11" s="101">
        <v>251</v>
      </c>
      <c r="S11" s="101">
        <v>487</v>
      </c>
      <c r="T11" s="101">
        <v>429</v>
      </c>
      <c r="U11" s="101">
        <v>417</v>
      </c>
      <c r="V11" s="101">
        <v>548</v>
      </c>
      <c r="W11" s="175">
        <v>472</v>
      </c>
      <c r="X11" s="175">
        <v>455</v>
      </c>
      <c r="Y11" s="101">
        <v>522</v>
      </c>
      <c r="Z11" s="101">
        <v>407</v>
      </c>
      <c r="AA11" s="101">
        <v>609</v>
      </c>
      <c r="AB11" s="101">
        <v>852</v>
      </c>
      <c r="AC11" s="101">
        <v>1449</v>
      </c>
      <c r="AD11" s="101">
        <v>402</v>
      </c>
      <c r="AE11" s="259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>
        <v>174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50</v>
      </c>
      <c r="J13" s="100">
        <v>263</v>
      </c>
      <c r="K13" s="100">
        <v>240</v>
      </c>
      <c r="L13" s="100">
        <v>273</v>
      </c>
      <c r="M13" s="100">
        <v>267</v>
      </c>
      <c r="N13" s="100">
        <v>312</v>
      </c>
      <c r="O13" s="100">
        <v>375</v>
      </c>
      <c r="P13" s="100">
        <v>324</v>
      </c>
      <c r="Q13" s="100">
        <v>334</v>
      </c>
      <c r="R13" s="100">
        <v>249</v>
      </c>
      <c r="S13" s="100">
        <v>486</v>
      </c>
      <c r="T13" s="100">
        <v>424</v>
      </c>
      <c r="U13" s="100">
        <v>411</v>
      </c>
      <c r="V13" s="100">
        <v>548</v>
      </c>
      <c r="W13" s="100">
        <v>472</v>
      </c>
      <c r="X13" s="100">
        <v>452</v>
      </c>
      <c r="Y13" s="100">
        <v>338</v>
      </c>
      <c r="Z13" s="100">
        <v>407</v>
      </c>
      <c r="AA13" s="100">
        <v>609</v>
      </c>
      <c r="AB13" s="100">
        <v>845</v>
      </c>
      <c r="AC13" s="100">
        <v>1437</v>
      </c>
      <c r="AD13" s="100">
        <v>399</v>
      </c>
      <c r="AE13" s="258">
        <v>0.98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50</v>
      </c>
      <c r="J14" s="101">
        <v>263</v>
      </c>
      <c r="K14" s="101">
        <v>240</v>
      </c>
      <c r="L14" s="101">
        <v>274</v>
      </c>
      <c r="M14" s="101">
        <v>267</v>
      </c>
      <c r="N14" s="101">
        <v>312</v>
      </c>
      <c r="O14" s="101">
        <v>377</v>
      </c>
      <c r="P14" s="101">
        <v>324</v>
      </c>
      <c r="Q14" s="101">
        <v>334</v>
      </c>
      <c r="R14" s="101">
        <v>251</v>
      </c>
      <c r="S14" s="101">
        <v>486</v>
      </c>
      <c r="T14" s="101">
        <v>424</v>
      </c>
      <c r="U14" s="101">
        <v>411</v>
      </c>
      <c r="V14" s="101">
        <v>548</v>
      </c>
      <c r="W14" s="101">
        <v>472</v>
      </c>
      <c r="X14" s="101">
        <v>453</v>
      </c>
      <c r="Y14" s="101">
        <v>522</v>
      </c>
      <c r="Z14" s="101">
        <v>407</v>
      </c>
      <c r="AA14" s="101">
        <v>609</v>
      </c>
      <c r="AB14" s="101">
        <v>846</v>
      </c>
      <c r="AC14" s="101">
        <v>1440</v>
      </c>
      <c r="AD14" s="101">
        <v>402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>
        <v>0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50</v>
      </c>
      <c r="J16" s="100">
        <v>263</v>
      </c>
      <c r="K16" s="100">
        <v>240</v>
      </c>
      <c r="L16" s="100">
        <v>274</v>
      </c>
      <c r="M16" s="100">
        <v>267</v>
      </c>
      <c r="N16" s="100">
        <v>312</v>
      </c>
      <c r="O16" s="100">
        <v>377</v>
      </c>
      <c r="P16" s="100">
        <v>324</v>
      </c>
      <c r="Q16" s="100">
        <v>334</v>
      </c>
      <c r="R16" s="100">
        <v>251</v>
      </c>
      <c r="S16" s="100">
        <v>486</v>
      </c>
      <c r="T16" s="100">
        <v>424</v>
      </c>
      <c r="U16" s="100">
        <v>411</v>
      </c>
      <c r="V16" s="100">
        <v>548</v>
      </c>
      <c r="W16" s="100">
        <v>472</v>
      </c>
      <c r="X16" s="100">
        <v>452</v>
      </c>
      <c r="Y16" s="100">
        <v>338</v>
      </c>
      <c r="Z16" s="100">
        <v>407</v>
      </c>
      <c r="AA16" s="100">
        <v>609</v>
      </c>
      <c r="AB16" s="100">
        <v>845</v>
      </c>
      <c r="AC16" s="100">
        <v>1437</v>
      </c>
      <c r="AD16" s="100">
        <v>399</v>
      </c>
      <c r="AE16" s="258">
        <v>0.98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50</v>
      </c>
      <c r="J17" s="101">
        <v>263</v>
      </c>
      <c r="K17" s="101">
        <v>240</v>
      </c>
      <c r="L17" s="101">
        <v>274</v>
      </c>
      <c r="M17" s="101">
        <v>267</v>
      </c>
      <c r="N17" s="101">
        <v>312</v>
      </c>
      <c r="O17" s="101">
        <v>377</v>
      </c>
      <c r="P17" s="101">
        <v>324</v>
      </c>
      <c r="Q17" s="101">
        <v>334</v>
      </c>
      <c r="R17" s="101">
        <v>251</v>
      </c>
      <c r="S17" s="101">
        <v>486</v>
      </c>
      <c r="T17" s="101">
        <v>424</v>
      </c>
      <c r="U17" s="101">
        <v>411</v>
      </c>
      <c r="V17" s="101">
        <v>548</v>
      </c>
      <c r="W17" s="101">
        <v>472</v>
      </c>
      <c r="X17" s="101">
        <v>453</v>
      </c>
      <c r="Y17" s="101">
        <v>522</v>
      </c>
      <c r="Z17" s="101">
        <v>407</v>
      </c>
      <c r="AA17" s="101">
        <v>609</v>
      </c>
      <c r="AB17" s="101">
        <v>846</v>
      </c>
      <c r="AC17" s="101">
        <v>1440</v>
      </c>
      <c r="AD17" s="101">
        <v>402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51</v>
      </c>
      <c r="J19" s="100">
        <v>271</v>
      </c>
      <c r="K19" s="100">
        <v>263</v>
      </c>
      <c r="L19" s="100">
        <v>288</v>
      </c>
      <c r="M19" s="100">
        <v>213</v>
      </c>
      <c r="N19" s="100">
        <v>355</v>
      </c>
      <c r="O19" s="100">
        <v>311</v>
      </c>
      <c r="P19" s="100">
        <v>297</v>
      </c>
      <c r="Q19" s="100">
        <v>396</v>
      </c>
      <c r="R19" s="100">
        <v>201</v>
      </c>
      <c r="S19" s="100">
        <v>340</v>
      </c>
      <c r="T19" s="100">
        <v>473</v>
      </c>
      <c r="U19" s="100">
        <v>206</v>
      </c>
      <c r="V19" s="100">
        <v>649</v>
      </c>
      <c r="W19" s="174">
        <v>550</v>
      </c>
      <c r="X19" s="174">
        <v>450</v>
      </c>
      <c r="Y19" s="100">
        <v>478</v>
      </c>
      <c r="Z19" s="100">
        <v>238</v>
      </c>
      <c r="AA19" s="100">
        <v>287</v>
      </c>
      <c r="AB19" s="100">
        <v>915</v>
      </c>
      <c r="AC19" s="100">
        <v>726</v>
      </c>
      <c r="AD19" s="100">
        <v>48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51</v>
      </c>
      <c r="J20" s="101">
        <v>271</v>
      </c>
      <c r="K20" s="101">
        <v>263</v>
      </c>
      <c r="L20" s="101">
        <v>288</v>
      </c>
      <c r="M20" s="101">
        <v>213</v>
      </c>
      <c r="N20" s="101">
        <v>355</v>
      </c>
      <c r="O20" s="101">
        <v>311</v>
      </c>
      <c r="P20" s="101">
        <v>297</v>
      </c>
      <c r="Q20" s="101">
        <v>396</v>
      </c>
      <c r="R20" s="101">
        <v>201</v>
      </c>
      <c r="S20" s="101">
        <v>340</v>
      </c>
      <c r="T20" s="101">
        <v>473</v>
      </c>
      <c r="U20" s="101">
        <v>206</v>
      </c>
      <c r="V20" s="101">
        <v>649</v>
      </c>
      <c r="W20" s="175">
        <v>550</v>
      </c>
      <c r="X20" s="175">
        <v>450</v>
      </c>
      <c r="Y20" s="101">
        <v>478</v>
      </c>
      <c r="Z20" s="101">
        <v>238</v>
      </c>
      <c r="AA20" s="101">
        <v>287</v>
      </c>
      <c r="AB20" s="101">
        <v>915</v>
      </c>
      <c r="AC20" s="101">
        <v>726</v>
      </c>
      <c r="AD20" s="101">
        <v>48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399</v>
      </c>
      <c r="J22" s="130">
        <v>398</v>
      </c>
      <c r="K22" s="130">
        <v>389</v>
      </c>
      <c r="L22" s="130">
        <v>390</v>
      </c>
      <c r="M22" s="130">
        <v>367</v>
      </c>
      <c r="N22" s="130">
        <v>461</v>
      </c>
      <c r="O22" s="130">
        <v>478</v>
      </c>
      <c r="P22" s="130">
        <v>442</v>
      </c>
      <c r="Q22" s="130">
        <v>506</v>
      </c>
      <c r="R22" s="130">
        <v>423</v>
      </c>
      <c r="S22" s="130">
        <v>420</v>
      </c>
      <c r="T22" s="130">
        <v>478</v>
      </c>
      <c r="U22" s="130">
        <v>286</v>
      </c>
      <c r="V22" s="130">
        <v>543</v>
      </c>
      <c r="W22" s="176">
        <v>579</v>
      </c>
      <c r="X22" s="176">
        <v>507</v>
      </c>
      <c r="Y22" s="130">
        <v>505</v>
      </c>
      <c r="Z22" s="130">
        <v>296</v>
      </c>
      <c r="AA22" s="130">
        <v>310</v>
      </c>
      <c r="AB22" s="130">
        <v>587</v>
      </c>
      <c r="AC22" s="130">
        <v>460</v>
      </c>
      <c r="AD22" s="130">
        <v>458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399</v>
      </c>
      <c r="J23" s="101">
        <v>398</v>
      </c>
      <c r="K23" s="101">
        <v>389</v>
      </c>
      <c r="L23" s="101">
        <v>390</v>
      </c>
      <c r="M23" s="101">
        <v>367</v>
      </c>
      <c r="N23" s="101">
        <v>461</v>
      </c>
      <c r="O23" s="101">
        <v>478</v>
      </c>
      <c r="P23" s="101">
        <v>442</v>
      </c>
      <c r="Q23" s="101">
        <v>506</v>
      </c>
      <c r="R23" s="101">
        <v>423</v>
      </c>
      <c r="S23" s="101">
        <v>420</v>
      </c>
      <c r="T23" s="101">
        <v>478</v>
      </c>
      <c r="U23" s="101">
        <v>286</v>
      </c>
      <c r="V23" s="101">
        <v>543</v>
      </c>
      <c r="W23" s="175">
        <v>579</v>
      </c>
      <c r="X23" s="175">
        <v>507</v>
      </c>
      <c r="Y23" s="101">
        <v>505</v>
      </c>
      <c r="Z23" s="101">
        <v>296</v>
      </c>
      <c r="AA23" s="101">
        <v>310</v>
      </c>
      <c r="AB23" s="101">
        <v>587</v>
      </c>
      <c r="AC23" s="101">
        <v>460</v>
      </c>
      <c r="AD23" s="101">
        <v>458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49</v>
      </c>
      <c r="J25" s="100">
        <v>272</v>
      </c>
      <c r="K25" s="100">
        <v>262</v>
      </c>
      <c r="L25" s="100">
        <v>287</v>
      </c>
      <c r="M25" s="100">
        <v>236</v>
      </c>
      <c r="N25" s="100">
        <v>261</v>
      </c>
      <c r="O25" s="100">
        <v>294</v>
      </c>
      <c r="P25" s="100">
        <v>333</v>
      </c>
      <c r="Q25" s="100">
        <v>332</v>
      </c>
      <c r="R25" s="100">
        <v>284</v>
      </c>
      <c r="S25" s="100">
        <v>336</v>
      </c>
      <c r="T25" s="100">
        <v>415</v>
      </c>
      <c r="U25" s="100">
        <v>398</v>
      </c>
      <c r="V25" s="100">
        <v>392</v>
      </c>
      <c r="W25" s="174">
        <v>513</v>
      </c>
      <c r="X25" s="174">
        <v>522</v>
      </c>
      <c r="Y25" s="100">
        <v>480</v>
      </c>
      <c r="Z25" s="100">
        <v>447</v>
      </c>
      <c r="AA25" s="100">
        <v>273</v>
      </c>
      <c r="AB25" s="100">
        <v>638</v>
      </c>
      <c r="AC25" s="100">
        <v>830</v>
      </c>
      <c r="AD25" s="100">
        <v>50</v>
      </c>
      <c r="AE25" s="258">
        <v>0.96699999999999997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49</v>
      </c>
      <c r="J26" s="101">
        <v>273</v>
      </c>
      <c r="K26" s="101">
        <v>262</v>
      </c>
      <c r="L26" s="101">
        <v>288</v>
      </c>
      <c r="M26" s="101">
        <v>237</v>
      </c>
      <c r="N26" s="101">
        <v>261</v>
      </c>
      <c r="O26" s="101">
        <v>294</v>
      </c>
      <c r="P26" s="101">
        <v>334</v>
      </c>
      <c r="Q26" s="101">
        <v>334</v>
      </c>
      <c r="R26" s="101">
        <v>284</v>
      </c>
      <c r="S26" s="101">
        <v>336</v>
      </c>
      <c r="T26" s="101">
        <v>416</v>
      </c>
      <c r="U26" s="101">
        <v>399</v>
      </c>
      <c r="V26" s="101">
        <v>392</v>
      </c>
      <c r="W26" s="175">
        <v>513</v>
      </c>
      <c r="X26" s="175">
        <v>522</v>
      </c>
      <c r="Y26" s="101">
        <v>480</v>
      </c>
      <c r="Z26" s="101">
        <v>447</v>
      </c>
      <c r="AA26" s="101">
        <v>467</v>
      </c>
      <c r="AB26" s="101">
        <v>686</v>
      </c>
      <c r="AC26" s="101">
        <v>850</v>
      </c>
      <c r="AD26" s="101">
        <v>50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806000"/>
  </sheetPr>
  <dimension ref="A1:AMP48"/>
  <sheetViews>
    <sheetView showGridLines="0" topLeftCell="AB1" zoomScale="75" zoomScaleNormal="75" workbookViewId="0">
      <selection activeCell="AG17" sqref="AG17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19</v>
      </c>
      <c r="F2" s="220" t="s">
        <v>69</v>
      </c>
      <c r="G2" s="220"/>
      <c r="H2" s="33">
        <v>301953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45" t="s">
        <v>71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34</v>
      </c>
      <c r="J10" s="100">
        <v>130</v>
      </c>
      <c r="K10" s="100">
        <v>124</v>
      </c>
      <c r="L10" s="100">
        <v>108</v>
      </c>
      <c r="M10" s="100">
        <v>162</v>
      </c>
      <c r="N10" s="100">
        <v>169</v>
      </c>
      <c r="O10" s="100">
        <v>159</v>
      </c>
      <c r="P10" s="100">
        <v>144</v>
      </c>
      <c r="Q10" s="100">
        <v>155</v>
      </c>
      <c r="R10" s="100">
        <v>89</v>
      </c>
      <c r="S10" s="100">
        <v>186</v>
      </c>
      <c r="T10" s="100">
        <v>187</v>
      </c>
      <c r="U10" s="100">
        <v>193</v>
      </c>
      <c r="V10" s="100">
        <v>236</v>
      </c>
      <c r="W10" s="100">
        <v>199</v>
      </c>
      <c r="X10" s="100">
        <v>188</v>
      </c>
      <c r="Y10" s="100">
        <v>224</v>
      </c>
      <c r="Z10" s="100">
        <v>127</v>
      </c>
      <c r="AA10" s="100">
        <v>263</v>
      </c>
      <c r="AB10" s="100">
        <v>454</v>
      </c>
      <c r="AC10" s="100">
        <v>741</v>
      </c>
      <c r="AD10" s="100">
        <v>208</v>
      </c>
      <c r="AE10" s="258">
        <v>0.999</v>
      </c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34</v>
      </c>
      <c r="J11" s="101">
        <v>130</v>
      </c>
      <c r="K11" s="101">
        <v>124</v>
      </c>
      <c r="L11" s="101">
        <v>108</v>
      </c>
      <c r="M11" s="101">
        <v>162</v>
      </c>
      <c r="N11" s="101">
        <v>169</v>
      </c>
      <c r="O11" s="101">
        <v>159</v>
      </c>
      <c r="P11" s="101">
        <v>147</v>
      </c>
      <c r="Q11" s="101">
        <v>155</v>
      </c>
      <c r="R11" s="101">
        <v>89</v>
      </c>
      <c r="S11" s="101">
        <v>186</v>
      </c>
      <c r="T11" s="101">
        <v>187</v>
      </c>
      <c r="U11" s="101">
        <v>193</v>
      </c>
      <c r="V11" s="101">
        <v>236</v>
      </c>
      <c r="W11" s="101">
        <v>199</v>
      </c>
      <c r="X11" s="101">
        <v>188</v>
      </c>
      <c r="Y11" s="101">
        <v>224</v>
      </c>
      <c r="Z11" s="101">
        <v>127</v>
      </c>
      <c r="AA11" s="101">
        <v>263</v>
      </c>
      <c r="AB11" s="101">
        <v>454</v>
      </c>
      <c r="AC11" s="101">
        <v>741</v>
      </c>
      <c r="AD11" s="101">
        <v>208</v>
      </c>
      <c r="AE11" s="259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34</v>
      </c>
      <c r="J13" s="100">
        <v>130</v>
      </c>
      <c r="K13" s="100">
        <v>124</v>
      </c>
      <c r="L13" s="100">
        <v>108</v>
      </c>
      <c r="M13" s="100">
        <v>161</v>
      </c>
      <c r="N13" s="100">
        <v>168</v>
      </c>
      <c r="O13" s="100">
        <v>155</v>
      </c>
      <c r="P13" s="100">
        <v>144</v>
      </c>
      <c r="Q13" s="100">
        <v>155</v>
      </c>
      <c r="R13" s="100">
        <v>88</v>
      </c>
      <c r="S13" s="100">
        <v>186</v>
      </c>
      <c r="T13" s="100">
        <v>186</v>
      </c>
      <c r="U13" s="100">
        <v>193</v>
      </c>
      <c r="V13" s="100">
        <v>236</v>
      </c>
      <c r="W13" s="100">
        <v>198</v>
      </c>
      <c r="X13" s="100">
        <v>187</v>
      </c>
      <c r="Y13" s="100">
        <v>145</v>
      </c>
      <c r="Z13" s="100">
        <v>125</v>
      </c>
      <c r="AA13" s="100">
        <v>262</v>
      </c>
      <c r="AB13" s="100">
        <v>400</v>
      </c>
      <c r="AC13" s="100">
        <v>313</v>
      </c>
      <c r="AD13" s="100">
        <v>208</v>
      </c>
      <c r="AE13" s="258">
        <v>1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34</v>
      </c>
      <c r="J14" s="101">
        <v>130</v>
      </c>
      <c r="K14" s="101">
        <v>124</v>
      </c>
      <c r="L14" s="101">
        <v>108</v>
      </c>
      <c r="M14" s="101">
        <v>162</v>
      </c>
      <c r="N14" s="101">
        <v>169</v>
      </c>
      <c r="O14" s="101">
        <v>159</v>
      </c>
      <c r="P14" s="101">
        <v>144</v>
      </c>
      <c r="Q14" s="101">
        <v>155</v>
      </c>
      <c r="R14" s="101">
        <v>89</v>
      </c>
      <c r="S14" s="101">
        <v>186</v>
      </c>
      <c r="T14" s="101">
        <v>187</v>
      </c>
      <c r="U14" s="101">
        <v>193</v>
      </c>
      <c r="V14" s="101">
        <v>236</v>
      </c>
      <c r="W14" s="101">
        <v>199</v>
      </c>
      <c r="X14" s="101">
        <v>187</v>
      </c>
      <c r="Y14" s="101">
        <v>224</v>
      </c>
      <c r="Z14" s="101">
        <v>127</v>
      </c>
      <c r="AA14" s="101">
        <v>263</v>
      </c>
      <c r="AB14" s="101">
        <v>454</v>
      </c>
      <c r="AC14" s="101">
        <v>741</v>
      </c>
      <c r="AD14" s="101">
        <v>208</v>
      </c>
      <c r="AE14" s="25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34</v>
      </c>
      <c r="J16" s="100">
        <v>130</v>
      </c>
      <c r="K16" s="100">
        <v>124</v>
      </c>
      <c r="L16" s="100">
        <v>108</v>
      </c>
      <c r="M16" s="100">
        <v>162</v>
      </c>
      <c r="N16" s="100">
        <v>169</v>
      </c>
      <c r="O16" s="100">
        <v>159</v>
      </c>
      <c r="P16" s="100">
        <v>143</v>
      </c>
      <c r="Q16" s="100">
        <v>155</v>
      </c>
      <c r="R16" s="100">
        <v>89</v>
      </c>
      <c r="S16" s="100">
        <v>186</v>
      </c>
      <c r="T16" s="100">
        <v>187</v>
      </c>
      <c r="U16" s="100">
        <v>193</v>
      </c>
      <c r="V16" s="100">
        <v>236</v>
      </c>
      <c r="W16" s="100">
        <v>199</v>
      </c>
      <c r="X16" s="100">
        <v>187</v>
      </c>
      <c r="Y16" s="100">
        <v>224</v>
      </c>
      <c r="Z16" s="100">
        <v>127</v>
      </c>
      <c r="AA16" s="100">
        <v>263</v>
      </c>
      <c r="AB16" s="100">
        <v>454</v>
      </c>
      <c r="AC16" s="100">
        <v>741</v>
      </c>
      <c r="AD16" s="100">
        <v>208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34</v>
      </c>
      <c r="J17" s="101">
        <v>130</v>
      </c>
      <c r="K17" s="101">
        <v>124</v>
      </c>
      <c r="L17" s="101">
        <v>108</v>
      </c>
      <c r="M17" s="101">
        <v>162</v>
      </c>
      <c r="N17" s="101">
        <v>169</v>
      </c>
      <c r="O17" s="101">
        <v>159</v>
      </c>
      <c r="P17" s="101">
        <v>143</v>
      </c>
      <c r="Q17" s="101">
        <v>155</v>
      </c>
      <c r="R17" s="101">
        <v>89</v>
      </c>
      <c r="S17" s="101">
        <v>186</v>
      </c>
      <c r="T17" s="101">
        <v>187</v>
      </c>
      <c r="U17" s="101">
        <v>193</v>
      </c>
      <c r="V17" s="101">
        <v>236</v>
      </c>
      <c r="W17" s="101">
        <v>199</v>
      </c>
      <c r="X17" s="101">
        <v>188</v>
      </c>
      <c r="Y17" s="101">
        <v>224</v>
      </c>
      <c r="Z17" s="101">
        <v>127</v>
      </c>
      <c r="AA17" s="101">
        <v>263</v>
      </c>
      <c r="AB17" s="101">
        <v>454</v>
      </c>
      <c r="AC17" s="101">
        <v>741</v>
      </c>
      <c r="AD17" s="101">
        <v>208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40</v>
      </c>
      <c r="J19" s="100">
        <v>159</v>
      </c>
      <c r="K19" s="100">
        <v>132</v>
      </c>
      <c r="L19" s="100">
        <v>100</v>
      </c>
      <c r="M19" s="100">
        <v>16</v>
      </c>
      <c r="N19" s="100">
        <v>230</v>
      </c>
      <c r="O19" s="100">
        <v>194</v>
      </c>
      <c r="P19" s="100">
        <v>129</v>
      </c>
      <c r="Q19" s="100">
        <v>210</v>
      </c>
      <c r="R19" s="100">
        <v>89</v>
      </c>
      <c r="S19" s="100">
        <v>125</v>
      </c>
      <c r="T19" s="100">
        <v>194</v>
      </c>
      <c r="U19" s="100">
        <v>141</v>
      </c>
      <c r="V19" s="100">
        <v>242</v>
      </c>
      <c r="W19" s="100">
        <v>252</v>
      </c>
      <c r="X19" s="100">
        <v>178</v>
      </c>
      <c r="Y19" s="100">
        <v>200</v>
      </c>
      <c r="Z19" s="100">
        <v>88</v>
      </c>
      <c r="AA19" s="100">
        <v>131</v>
      </c>
      <c r="AB19" s="100">
        <v>338</v>
      </c>
      <c r="AC19" s="100">
        <v>396</v>
      </c>
      <c r="AD19" s="100">
        <v>15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40</v>
      </c>
      <c r="J20" s="101">
        <v>159</v>
      </c>
      <c r="K20" s="101">
        <v>132</v>
      </c>
      <c r="L20" s="101">
        <v>100</v>
      </c>
      <c r="M20" s="101">
        <v>16</v>
      </c>
      <c r="N20" s="101">
        <v>230</v>
      </c>
      <c r="O20" s="101">
        <v>194</v>
      </c>
      <c r="P20" s="101">
        <v>129</v>
      </c>
      <c r="Q20" s="101">
        <v>210</v>
      </c>
      <c r="R20" s="101">
        <v>89</v>
      </c>
      <c r="S20" s="101">
        <v>125</v>
      </c>
      <c r="T20" s="101">
        <v>194</v>
      </c>
      <c r="U20" s="101">
        <v>141</v>
      </c>
      <c r="V20" s="101">
        <v>242</v>
      </c>
      <c r="W20" s="101">
        <v>252</v>
      </c>
      <c r="X20" s="101">
        <v>178</v>
      </c>
      <c r="Y20" s="101">
        <v>200</v>
      </c>
      <c r="Z20" s="101">
        <v>88</v>
      </c>
      <c r="AA20" s="101">
        <v>131</v>
      </c>
      <c r="AB20" s="101">
        <v>338</v>
      </c>
      <c r="AC20" s="101">
        <v>396</v>
      </c>
      <c r="AD20" s="101">
        <v>15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191</v>
      </c>
      <c r="J22" s="130">
        <v>220</v>
      </c>
      <c r="K22" s="130">
        <v>196</v>
      </c>
      <c r="L22" s="130">
        <v>158</v>
      </c>
      <c r="M22" s="130">
        <v>81</v>
      </c>
      <c r="N22" s="130">
        <v>275</v>
      </c>
      <c r="O22" s="130">
        <v>215</v>
      </c>
      <c r="P22" s="130">
        <v>159</v>
      </c>
      <c r="Q22" s="130">
        <v>246</v>
      </c>
      <c r="R22" s="130">
        <v>247</v>
      </c>
      <c r="S22" s="130">
        <v>188</v>
      </c>
      <c r="T22" s="130">
        <v>194</v>
      </c>
      <c r="U22" s="130">
        <v>224</v>
      </c>
      <c r="V22" s="130">
        <v>309</v>
      </c>
      <c r="W22" s="130">
        <v>336</v>
      </c>
      <c r="X22" s="130">
        <v>243</v>
      </c>
      <c r="Y22" s="130">
        <v>201</v>
      </c>
      <c r="Z22" s="130">
        <v>116</v>
      </c>
      <c r="AA22" s="130">
        <v>107</v>
      </c>
      <c r="AB22" s="130">
        <v>239</v>
      </c>
      <c r="AC22" s="130">
        <v>248</v>
      </c>
      <c r="AD22" s="130">
        <v>158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191</v>
      </c>
      <c r="J23" s="101">
        <v>220</v>
      </c>
      <c r="K23" s="101">
        <v>196</v>
      </c>
      <c r="L23" s="101">
        <v>158</v>
      </c>
      <c r="M23" s="101">
        <v>81</v>
      </c>
      <c r="N23" s="101">
        <v>275</v>
      </c>
      <c r="O23" s="101">
        <v>215</v>
      </c>
      <c r="P23" s="101">
        <v>159</v>
      </c>
      <c r="Q23" s="101">
        <v>246</v>
      </c>
      <c r="R23" s="101">
        <v>247</v>
      </c>
      <c r="S23" s="101">
        <v>188</v>
      </c>
      <c r="T23" s="101">
        <v>194</v>
      </c>
      <c r="U23" s="101">
        <v>224</v>
      </c>
      <c r="V23" s="101">
        <v>309</v>
      </c>
      <c r="W23" s="101">
        <v>336</v>
      </c>
      <c r="X23" s="101">
        <v>243</v>
      </c>
      <c r="Y23" s="101">
        <v>201</v>
      </c>
      <c r="Z23" s="101">
        <v>116</v>
      </c>
      <c r="AA23" s="101">
        <v>107</v>
      </c>
      <c r="AB23" s="101">
        <v>239</v>
      </c>
      <c r="AC23" s="101">
        <v>248</v>
      </c>
      <c r="AD23" s="101">
        <v>158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29</v>
      </c>
      <c r="J25" s="100">
        <v>130</v>
      </c>
      <c r="K25" s="100">
        <v>153</v>
      </c>
      <c r="L25" s="100">
        <v>138</v>
      </c>
      <c r="M25" s="100">
        <v>93</v>
      </c>
      <c r="N25" s="100">
        <v>35</v>
      </c>
      <c r="O25" s="100">
        <v>254</v>
      </c>
      <c r="P25" s="100">
        <v>185</v>
      </c>
      <c r="Q25" s="100">
        <v>123</v>
      </c>
      <c r="R25" s="100">
        <v>88</v>
      </c>
      <c r="S25" s="100">
        <v>184</v>
      </c>
      <c r="T25" s="100">
        <v>143</v>
      </c>
      <c r="U25" s="100">
        <v>156</v>
      </c>
      <c r="V25" s="100">
        <v>157</v>
      </c>
      <c r="W25" s="100">
        <v>224</v>
      </c>
      <c r="X25" s="100">
        <v>271</v>
      </c>
      <c r="Y25" s="100">
        <v>242</v>
      </c>
      <c r="Z25" s="100">
        <v>173</v>
      </c>
      <c r="AA25" s="100">
        <v>140</v>
      </c>
      <c r="AB25" s="100">
        <v>206</v>
      </c>
      <c r="AC25" s="100">
        <v>385</v>
      </c>
      <c r="AD25" s="100">
        <v>105</v>
      </c>
      <c r="AE25" s="258">
        <v>0.97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29</v>
      </c>
      <c r="J26" s="101">
        <v>130</v>
      </c>
      <c r="K26" s="101">
        <v>153</v>
      </c>
      <c r="L26" s="101">
        <v>138</v>
      </c>
      <c r="M26" s="101">
        <v>93</v>
      </c>
      <c r="N26" s="101">
        <v>103</v>
      </c>
      <c r="O26" s="101">
        <v>254</v>
      </c>
      <c r="P26" s="101">
        <v>185</v>
      </c>
      <c r="Q26" s="101">
        <v>123</v>
      </c>
      <c r="R26" s="101">
        <v>88</v>
      </c>
      <c r="S26" s="101">
        <v>184</v>
      </c>
      <c r="T26" s="101">
        <v>143</v>
      </c>
      <c r="U26" s="101">
        <v>156</v>
      </c>
      <c r="V26" s="101">
        <v>157</v>
      </c>
      <c r="W26" s="101">
        <v>224</v>
      </c>
      <c r="X26" s="101">
        <v>271</v>
      </c>
      <c r="Y26" s="101">
        <v>242</v>
      </c>
      <c r="Z26" s="101">
        <v>173</v>
      </c>
      <c r="AA26" s="101">
        <v>182</v>
      </c>
      <c r="AB26" s="101">
        <v>206</v>
      </c>
      <c r="AC26" s="101">
        <v>388</v>
      </c>
      <c r="AD26" s="101">
        <v>105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806000"/>
  </sheetPr>
  <dimension ref="A1:AMP48"/>
  <sheetViews>
    <sheetView showGridLines="0" topLeftCell="W2" zoomScale="75" zoomScaleNormal="75" workbookViewId="0">
      <selection activeCell="AE19" sqref="AE19:AE20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19</v>
      </c>
      <c r="F2" s="220" t="s">
        <v>69</v>
      </c>
      <c r="G2" s="220"/>
      <c r="H2" s="33">
        <v>301954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45" t="s">
        <v>71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26</v>
      </c>
      <c r="J10" s="100">
        <v>135</v>
      </c>
      <c r="K10" s="100">
        <v>203</v>
      </c>
      <c r="L10" s="100">
        <v>41</v>
      </c>
      <c r="M10" s="100">
        <v>118</v>
      </c>
      <c r="N10" s="100">
        <v>299</v>
      </c>
      <c r="O10" s="100">
        <v>299</v>
      </c>
      <c r="P10" s="100">
        <v>76</v>
      </c>
      <c r="Q10" s="100">
        <v>317</v>
      </c>
      <c r="R10" s="100">
        <v>261</v>
      </c>
      <c r="S10" s="100">
        <v>237</v>
      </c>
      <c r="T10" s="100">
        <v>164</v>
      </c>
      <c r="U10" s="100">
        <v>151</v>
      </c>
      <c r="V10" s="100">
        <v>311</v>
      </c>
      <c r="W10" s="100">
        <v>344</v>
      </c>
      <c r="X10" s="100">
        <v>219</v>
      </c>
      <c r="Y10" s="100">
        <v>209</v>
      </c>
      <c r="Z10" s="100">
        <v>283</v>
      </c>
      <c r="AA10" s="100">
        <v>340</v>
      </c>
      <c r="AB10" s="100">
        <v>511</v>
      </c>
      <c r="AC10" s="100">
        <v>498</v>
      </c>
      <c r="AD10" s="100">
        <v>184</v>
      </c>
      <c r="AE10" s="258">
        <v>1</v>
      </c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26</v>
      </c>
      <c r="J11" s="101">
        <v>135</v>
      </c>
      <c r="K11" s="101">
        <v>203</v>
      </c>
      <c r="L11" s="101">
        <v>41</v>
      </c>
      <c r="M11" s="101">
        <v>118</v>
      </c>
      <c r="N11" s="101">
        <v>299</v>
      </c>
      <c r="O11" s="101">
        <v>299</v>
      </c>
      <c r="P11" s="101">
        <v>76</v>
      </c>
      <c r="Q11" s="101">
        <v>317</v>
      </c>
      <c r="R11" s="101">
        <v>261</v>
      </c>
      <c r="S11" s="101">
        <v>237</v>
      </c>
      <c r="T11" s="101">
        <v>164</v>
      </c>
      <c r="U11" s="101">
        <v>151</v>
      </c>
      <c r="V11" s="101">
        <v>311</v>
      </c>
      <c r="W11" s="101">
        <v>344</v>
      </c>
      <c r="X11" s="101">
        <v>219</v>
      </c>
      <c r="Y11" s="101">
        <v>209</v>
      </c>
      <c r="Z11" s="101">
        <v>283</v>
      </c>
      <c r="AA11" s="101">
        <v>340</v>
      </c>
      <c r="AB11" s="101">
        <v>511</v>
      </c>
      <c r="AC11" s="101">
        <v>498</v>
      </c>
      <c r="AD11" s="101">
        <v>184</v>
      </c>
      <c r="AE11" s="259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26</v>
      </c>
      <c r="J13" s="100">
        <v>135</v>
      </c>
      <c r="K13" s="100">
        <v>203</v>
      </c>
      <c r="L13" s="100">
        <v>41</v>
      </c>
      <c r="M13" s="100">
        <v>117</v>
      </c>
      <c r="N13" s="100">
        <v>298</v>
      </c>
      <c r="O13" s="100">
        <v>297</v>
      </c>
      <c r="P13" s="100">
        <v>75</v>
      </c>
      <c r="Q13" s="100">
        <v>317</v>
      </c>
      <c r="R13" s="100">
        <v>261</v>
      </c>
      <c r="S13" s="100">
        <v>237</v>
      </c>
      <c r="T13" s="100">
        <v>112</v>
      </c>
      <c r="U13" s="100">
        <v>148</v>
      </c>
      <c r="V13" s="100">
        <v>308</v>
      </c>
      <c r="W13" s="100">
        <v>344</v>
      </c>
      <c r="X13" s="100">
        <v>219</v>
      </c>
      <c r="Y13" s="100">
        <v>209</v>
      </c>
      <c r="Z13" s="100">
        <v>282</v>
      </c>
      <c r="AA13" s="100">
        <v>339</v>
      </c>
      <c r="AB13" s="100">
        <v>502</v>
      </c>
      <c r="AC13" s="100">
        <v>474</v>
      </c>
      <c r="AD13" s="100">
        <v>183</v>
      </c>
      <c r="AE13" s="320">
        <v>0.97899999999999998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26</v>
      </c>
      <c r="J14" s="101">
        <v>135</v>
      </c>
      <c r="K14" s="101">
        <v>203</v>
      </c>
      <c r="L14" s="101">
        <v>41</v>
      </c>
      <c r="M14" s="101">
        <v>118</v>
      </c>
      <c r="N14" s="101">
        <v>299</v>
      </c>
      <c r="O14" s="101">
        <v>299</v>
      </c>
      <c r="P14" s="101">
        <v>76</v>
      </c>
      <c r="Q14" s="101">
        <v>317</v>
      </c>
      <c r="R14" s="101">
        <v>261</v>
      </c>
      <c r="S14" s="101">
        <v>237</v>
      </c>
      <c r="T14" s="101">
        <v>164</v>
      </c>
      <c r="U14" s="101">
        <v>151</v>
      </c>
      <c r="V14" s="101">
        <v>311</v>
      </c>
      <c r="W14" s="101">
        <v>344</v>
      </c>
      <c r="X14" s="101">
        <v>219</v>
      </c>
      <c r="Y14" s="101">
        <v>209</v>
      </c>
      <c r="Z14" s="101">
        <v>283</v>
      </c>
      <c r="AA14" s="101">
        <v>340</v>
      </c>
      <c r="AB14" s="101">
        <v>511</v>
      </c>
      <c r="AC14" s="101">
        <v>498</v>
      </c>
      <c r="AD14" s="101">
        <v>184</v>
      </c>
      <c r="AE14" s="321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26</v>
      </c>
      <c r="J16" s="100">
        <v>135</v>
      </c>
      <c r="K16" s="100">
        <v>203</v>
      </c>
      <c r="L16" s="100">
        <v>41</v>
      </c>
      <c r="M16" s="100">
        <v>118</v>
      </c>
      <c r="N16" s="100">
        <v>299</v>
      </c>
      <c r="O16" s="100">
        <v>299</v>
      </c>
      <c r="P16" s="100">
        <v>75</v>
      </c>
      <c r="Q16" s="100">
        <v>317</v>
      </c>
      <c r="R16" s="100">
        <v>261</v>
      </c>
      <c r="S16" s="100">
        <v>237</v>
      </c>
      <c r="T16" s="100">
        <v>112</v>
      </c>
      <c r="U16" s="100">
        <v>151</v>
      </c>
      <c r="V16" s="100">
        <v>308</v>
      </c>
      <c r="W16" s="100">
        <v>344</v>
      </c>
      <c r="X16" s="100">
        <v>219</v>
      </c>
      <c r="Y16" s="100">
        <v>209</v>
      </c>
      <c r="Z16" s="100">
        <v>282</v>
      </c>
      <c r="AA16" s="100">
        <v>339</v>
      </c>
      <c r="AB16" s="100">
        <v>502</v>
      </c>
      <c r="AC16" s="100">
        <v>124</v>
      </c>
      <c r="AD16" s="100">
        <v>183</v>
      </c>
      <c r="AE16" s="320">
        <v>0.98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26</v>
      </c>
      <c r="J17" s="101">
        <v>135</v>
      </c>
      <c r="K17" s="101">
        <v>203</v>
      </c>
      <c r="L17" s="101">
        <v>41</v>
      </c>
      <c r="M17" s="101">
        <v>118</v>
      </c>
      <c r="N17" s="101">
        <v>299</v>
      </c>
      <c r="O17" s="101">
        <v>299</v>
      </c>
      <c r="P17" s="101">
        <v>76</v>
      </c>
      <c r="Q17" s="101">
        <v>317</v>
      </c>
      <c r="R17" s="101">
        <v>261</v>
      </c>
      <c r="S17" s="101">
        <v>237</v>
      </c>
      <c r="T17" s="101">
        <v>164</v>
      </c>
      <c r="U17" s="101">
        <v>151</v>
      </c>
      <c r="V17" s="101">
        <v>311</v>
      </c>
      <c r="W17" s="101">
        <v>344</v>
      </c>
      <c r="X17" s="101">
        <v>219</v>
      </c>
      <c r="Y17" s="101">
        <v>209</v>
      </c>
      <c r="Z17" s="101">
        <v>283</v>
      </c>
      <c r="AA17" s="101">
        <v>340</v>
      </c>
      <c r="AB17" s="101">
        <v>511</v>
      </c>
      <c r="AC17" s="101">
        <v>498</v>
      </c>
      <c r="AD17" s="101">
        <v>184</v>
      </c>
      <c r="AE17" s="321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17</v>
      </c>
      <c r="J19" s="100">
        <v>122</v>
      </c>
      <c r="K19" s="100">
        <v>108</v>
      </c>
      <c r="L19" s="100">
        <v>102</v>
      </c>
      <c r="M19" s="100">
        <v>141</v>
      </c>
      <c r="N19" s="100">
        <v>155</v>
      </c>
      <c r="O19" s="100">
        <v>342</v>
      </c>
      <c r="P19" s="100">
        <v>146</v>
      </c>
      <c r="Q19" s="100">
        <v>109</v>
      </c>
      <c r="R19" s="100">
        <v>282</v>
      </c>
      <c r="S19" s="100">
        <v>263</v>
      </c>
      <c r="T19" s="100">
        <v>238</v>
      </c>
      <c r="U19" s="100">
        <v>114</v>
      </c>
      <c r="V19" s="100">
        <v>286</v>
      </c>
      <c r="W19" s="100">
        <v>221</v>
      </c>
      <c r="X19" s="100">
        <v>345</v>
      </c>
      <c r="Y19" s="100">
        <v>223</v>
      </c>
      <c r="Z19" s="100">
        <v>107</v>
      </c>
      <c r="AA19" s="100">
        <v>129</v>
      </c>
      <c r="AB19" s="100">
        <v>592</v>
      </c>
      <c r="AC19" s="100">
        <v>255</v>
      </c>
      <c r="AD19" s="100">
        <v>0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17</v>
      </c>
      <c r="J20" s="101">
        <v>122</v>
      </c>
      <c r="K20" s="101">
        <v>108</v>
      </c>
      <c r="L20" s="101">
        <v>102</v>
      </c>
      <c r="M20" s="101">
        <v>141</v>
      </c>
      <c r="N20" s="101">
        <v>155</v>
      </c>
      <c r="O20" s="101">
        <v>342</v>
      </c>
      <c r="P20" s="101">
        <v>146</v>
      </c>
      <c r="Q20" s="101">
        <v>109</v>
      </c>
      <c r="R20" s="101">
        <v>282</v>
      </c>
      <c r="S20" s="101">
        <v>263</v>
      </c>
      <c r="T20" s="101">
        <v>238</v>
      </c>
      <c r="U20" s="101">
        <v>114</v>
      </c>
      <c r="V20" s="101">
        <v>286</v>
      </c>
      <c r="W20" s="101">
        <v>221</v>
      </c>
      <c r="X20" s="101">
        <v>345</v>
      </c>
      <c r="Y20" s="101">
        <v>223</v>
      </c>
      <c r="Z20" s="101">
        <v>107</v>
      </c>
      <c r="AA20" s="101">
        <v>129</v>
      </c>
      <c r="AB20" s="101">
        <v>592</v>
      </c>
      <c r="AC20" s="101">
        <v>255</v>
      </c>
      <c r="AD20" s="101">
        <v>0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258</v>
      </c>
      <c r="J22" s="130">
        <v>339</v>
      </c>
      <c r="K22" s="130">
        <v>443</v>
      </c>
      <c r="L22" s="130">
        <v>277</v>
      </c>
      <c r="M22" s="130">
        <v>326</v>
      </c>
      <c r="N22" s="130">
        <v>493</v>
      </c>
      <c r="O22" s="130">
        <v>554</v>
      </c>
      <c r="P22" s="130">
        <v>376</v>
      </c>
      <c r="Q22" s="130">
        <v>308</v>
      </c>
      <c r="R22" s="130">
        <v>570</v>
      </c>
      <c r="S22" s="130">
        <v>579</v>
      </c>
      <c r="T22" s="130">
        <v>494</v>
      </c>
      <c r="U22" s="130">
        <v>379</v>
      </c>
      <c r="V22" s="130">
        <v>481</v>
      </c>
      <c r="W22" s="130">
        <v>542</v>
      </c>
      <c r="X22" s="130">
        <v>576</v>
      </c>
      <c r="Y22" s="130">
        <v>402</v>
      </c>
      <c r="Z22" s="130">
        <v>430</v>
      </c>
      <c r="AA22" s="130">
        <v>405</v>
      </c>
      <c r="AB22" s="130">
        <v>557</v>
      </c>
      <c r="AC22" s="130">
        <v>477</v>
      </c>
      <c r="AD22" s="130">
        <v>379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258</v>
      </c>
      <c r="J23" s="101">
        <v>339</v>
      </c>
      <c r="K23" s="101">
        <v>443</v>
      </c>
      <c r="L23" s="101">
        <v>277</v>
      </c>
      <c r="M23" s="101">
        <v>326</v>
      </c>
      <c r="N23" s="101">
        <v>493</v>
      </c>
      <c r="O23" s="101">
        <v>554</v>
      </c>
      <c r="P23" s="101">
        <v>376</v>
      </c>
      <c r="Q23" s="101">
        <v>308</v>
      </c>
      <c r="R23" s="101">
        <v>570</v>
      </c>
      <c r="S23" s="101">
        <v>579</v>
      </c>
      <c r="T23" s="101">
        <v>494</v>
      </c>
      <c r="U23" s="101">
        <v>379</v>
      </c>
      <c r="V23" s="101">
        <v>481</v>
      </c>
      <c r="W23" s="101">
        <v>542</v>
      </c>
      <c r="X23" s="101">
        <v>576</v>
      </c>
      <c r="Y23" s="101">
        <v>402</v>
      </c>
      <c r="Z23" s="101">
        <v>430</v>
      </c>
      <c r="AA23" s="101">
        <v>405</v>
      </c>
      <c r="AB23" s="101">
        <v>557</v>
      </c>
      <c r="AC23" s="101">
        <v>477</v>
      </c>
      <c r="AD23" s="101">
        <v>379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12</v>
      </c>
      <c r="J25" s="100">
        <v>41</v>
      </c>
      <c r="K25" s="100">
        <v>103</v>
      </c>
      <c r="L25" s="100">
        <v>168</v>
      </c>
      <c r="M25" s="100">
        <v>92</v>
      </c>
      <c r="N25" s="100">
        <v>49</v>
      </c>
      <c r="O25" s="100">
        <v>281</v>
      </c>
      <c r="P25" s="100">
        <v>324</v>
      </c>
      <c r="Q25" s="100">
        <v>177</v>
      </c>
      <c r="R25" s="100">
        <v>20</v>
      </c>
      <c r="S25" s="100">
        <v>249</v>
      </c>
      <c r="T25" s="100">
        <v>323</v>
      </c>
      <c r="U25" s="100">
        <v>229</v>
      </c>
      <c r="V25" s="100">
        <v>184</v>
      </c>
      <c r="W25" s="100">
        <v>157</v>
      </c>
      <c r="X25" s="100">
        <v>311</v>
      </c>
      <c r="Y25" s="100">
        <v>397</v>
      </c>
      <c r="Z25" s="100">
        <v>79</v>
      </c>
      <c r="AA25" s="100">
        <v>154</v>
      </c>
      <c r="AB25" s="100">
        <v>440</v>
      </c>
      <c r="AC25" s="100">
        <v>331</v>
      </c>
      <c r="AD25" s="100">
        <v>98</v>
      </c>
      <c r="AE25" s="258">
        <v>0.999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12</v>
      </c>
      <c r="J26" s="101">
        <v>41</v>
      </c>
      <c r="K26" s="101">
        <v>103</v>
      </c>
      <c r="L26" s="101">
        <v>168</v>
      </c>
      <c r="M26" s="101">
        <v>92</v>
      </c>
      <c r="N26" s="101">
        <v>49</v>
      </c>
      <c r="O26" s="101">
        <v>282</v>
      </c>
      <c r="P26" s="101">
        <v>325</v>
      </c>
      <c r="Q26" s="101">
        <v>178</v>
      </c>
      <c r="R26" s="101">
        <v>20</v>
      </c>
      <c r="S26" s="101">
        <v>249</v>
      </c>
      <c r="T26" s="101">
        <v>323</v>
      </c>
      <c r="U26" s="101">
        <v>229</v>
      </c>
      <c r="V26" s="101">
        <v>184</v>
      </c>
      <c r="W26" s="101">
        <v>157</v>
      </c>
      <c r="X26" s="101">
        <v>311</v>
      </c>
      <c r="Y26" s="101">
        <v>397</v>
      </c>
      <c r="Z26" s="101">
        <v>79</v>
      </c>
      <c r="AA26" s="101">
        <v>154</v>
      </c>
      <c r="AB26" s="101">
        <v>440</v>
      </c>
      <c r="AC26" s="101">
        <v>331</v>
      </c>
      <c r="AD26" s="101">
        <v>98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806000"/>
  </sheetPr>
  <dimension ref="A1:AMP48"/>
  <sheetViews>
    <sheetView showGridLines="0" topLeftCell="N1" zoomScale="75" zoomScaleNormal="75" workbookViewId="0">
      <selection activeCell="AC14" sqref="AC14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19</v>
      </c>
      <c r="F2" s="220" t="s">
        <v>69</v>
      </c>
      <c r="G2" s="220"/>
      <c r="H2" s="33">
        <v>301956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45" t="s">
        <v>71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15</v>
      </c>
      <c r="J10" s="100">
        <v>197</v>
      </c>
      <c r="K10" s="100">
        <v>129</v>
      </c>
      <c r="L10" s="100">
        <v>104</v>
      </c>
      <c r="M10" s="100">
        <v>161</v>
      </c>
      <c r="N10" s="100">
        <v>107</v>
      </c>
      <c r="O10" s="100">
        <v>83</v>
      </c>
      <c r="P10" s="100">
        <v>70</v>
      </c>
      <c r="Q10" s="100">
        <v>77</v>
      </c>
      <c r="R10" s="100">
        <v>80</v>
      </c>
      <c r="S10" s="100">
        <v>130</v>
      </c>
      <c r="T10" s="100">
        <v>92</v>
      </c>
      <c r="U10" s="100">
        <v>87</v>
      </c>
      <c r="V10" s="100">
        <v>200</v>
      </c>
      <c r="W10" s="100">
        <v>217</v>
      </c>
      <c r="X10" s="100">
        <v>158</v>
      </c>
      <c r="Y10" s="100">
        <v>113</v>
      </c>
      <c r="Z10" s="100">
        <v>75</v>
      </c>
      <c r="AA10" s="100">
        <v>258</v>
      </c>
      <c r="AB10" s="100">
        <v>313</v>
      </c>
      <c r="AC10" s="100">
        <v>350</v>
      </c>
      <c r="AD10" s="100">
        <v>82</v>
      </c>
      <c r="AE10" s="258">
        <v>1</v>
      </c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15</v>
      </c>
      <c r="J11" s="101">
        <v>197</v>
      </c>
      <c r="K11" s="101">
        <v>129</v>
      </c>
      <c r="L11" s="101">
        <v>104</v>
      </c>
      <c r="M11" s="101">
        <v>161</v>
      </c>
      <c r="N11" s="101">
        <v>107</v>
      </c>
      <c r="O11" s="101">
        <v>83</v>
      </c>
      <c r="P11" s="101">
        <v>70</v>
      </c>
      <c r="Q11" s="101">
        <v>77</v>
      </c>
      <c r="R11" s="101">
        <v>80</v>
      </c>
      <c r="S11" s="101">
        <v>130</v>
      </c>
      <c r="T11" s="101">
        <v>92</v>
      </c>
      <c r="U11" s="101">
        <v>87</v>
      </c>
      <c r="V11" s="101">
        <v>200</v>
      </c>
      <c r="W11" s="101">
        <v>217</v>
      </c>
      <c r="X11" s="101">
        <v>158</v>
      </c>
      <c r="Y11" s="101">
        <v>113</v>
      </c>
      <c r="Z11" s="101">
        <v>75</v>
      </c>
      <c r="AA11" s="101">
        <v>258</v>
      </c>
      <c r="AB11" s="101">
        <v>313</v>
      </c>
      <c r="AC11" s="101">
        <v>350</v>
      </c>
      <c r="AD11" s="101">
        <v>82</v>
      </c>
      <c r="AE11" s="259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15</v>
      </c>
      <c r="J13" s="100">
        <v>197</v>
      </c>
      <c r="K13" s="100">
        <v>128</v>
      </c>
      <c r="L13" s="100">
        <v>104</v>
      </c>
      <c r="M13" s="100">
        <v>161</v>
      </c>
      <c r="N13" s="100">
        <v>107</v>
      </c>
      <c r="O13" s="100">
        <v>83</v>
      </c>
      <c r="P13" s="100">
        <v>70</v>
      </c>
      <c r="Q13" s="100">
        <v>77</v>
      </c>
      <c r="R13" s="100">
        <v>80</v>
      </c>
      <c r="S13" s="100">
        <v>130</v>
      </c>
      <c r="T13" s="100">
        <v>92</v>
      </c>
      <c r="U13" s="100">
        <v>86</v>
      </c>
      <c r="V13" s="100">
        <v>200</v>
      </c>
      <c r="W13" s="100">
        <v>214</v>
      </c>
      <c r="X13" s="100">
        <v>158</v>
      </c>
      <c r="Y13" s="100">
        <v>112</v>
      </c>
      <c r="Z13" s="100">
        <v>75</v>
      </c>
      <c r="AA13" s="100">
        <v>258</v>
      </c>
      <c r="AB13" s="100">
        <v>312</v>
      </c>
      <c r="AC13" s="100">
        <v>236</v>
      </c>
      <c r="AD13" s="100">
        <v>80</v>
      </c>
      <c r="AE13" s="318">
        <v>0.96399999999999997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15</v>
      </c>
      <c r="J14" s="101">
        <v>197</v>
      </c>
      <c r="K14" s="101">
        <v>129</v>
      </c>
      <c r="L14" s="101">
        <v>104</v>
      </c>
      <c r="M14" s="101">
        <v>161</v>
      </c>
      <c r="N14" s="101">
        <v>107</v>
      </c>
      <c r="O14" s="101">
        <v>83</v>
      </c>
      <c r="P14" s="101">
        <v>70</v>
      </c>
      <c r="Q14" s="101">
        <v>77</v>
      </c>
      <c r="R14" s="101">
        <v>80</v>
      </c>
      <c r="S14" s="101">
        <v>130</v>
      </c>
      <c r="T14" s="101">
        <v>92</v>
      </c>
      <c r="U14" s="101">
        <v>87</v>
      </c>
      <c r="V14" s="101">
        <v>200</v>
      </c>
      <c r="W14" s="101">
        <v>217</v>
      </c>
      <c r="X14" s="101">
        <v>158</v>
      </c>
      <c r="Y14" s="101">
        <v>113</v>
      </c>
      <c r="Z14" s="101">
        <v>75</v>
      </c>
      <c r="AA14" s="101">
        <v>258</v>
      </c>
      <c r="AB14" s="101">
        <v>313</v>
      </c>
      <c r="AC14" s="101">
        <v>350</v>
      </c>
      <c r="AD14" s="101">
        <v>82</v>
      </c>
      <c r="AE14" s="31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15</v>
      </c>
      <c r="J16" s="100">
        <v>197</v>
      </c>
      <c r="K16" s="100">
        <v>129</v>
      </c>
      <c r="L16" s="100">
        <v>104</v>
      </c>
      <c r="M16" s="100">
        <v>161</v>
      </c>
      <c r="N16" s="100">
        <v>107</v>
      </c>
      <c r="O16" s="100">
        <v>83</v>
      </c>
      <c r="P16" s="100">
        <v>70</v>
      </c>
      <c r="Q16" s="100">
        <v>77</v>
      </c>
      <c r="R16" s="100">
        <v>80</v>
      </c>
      <c r="S16" s="100">
        <v>130</v>
      </c>
      <c r="T16" s="100">
        <v>92</v>
      </c>
      <c r="U16" s="100">
        <v>87</v>
      </c>
      <c r="V16" s="100">
        <v>200</v>
      </c>
      <c r="W16" s="100">
        <v>217</v>
      </c>
      <c r="X16" s="100">
        <v>158</v>
      </c>
      <c r="Y16" s="100">
        <v>113</v>
      </c>
      <c r="Z16" s="100">
        <v>75</v>
      </c>
      <c r="AA16" s="100">
        <v>258</v>
      </c>
      <c r="AB16" s="100">
        <v>313</v>
      </c>
      <c r="AC16" s="100">
        <v>350</v>
      </c>
      <c r="AD16" s="100">
        <v>80</v>
      </c>
      <c r="AE16" s="258">
        <v>0.97399999999999998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15</v>
      </c>
      <c r="J17" s="101">
        <v>197</v>
      </c>
      <c r="K17" s="101">
        <v>129</v>
      </c>
      <c r="L17" s="101">
        <v>104</v>
      </c>
      <c r="M17" s="101">
        <v>161</v>
      </c>
      <c r="N17" s="101">
        <v>107</v>
      </c>
      <c r="O17" s="101">
        <v>83</v>
      </c>
      <c r="P17" s="101">
        <v>70</v>
      </c>
      <c r="Q17" s="101">
        <v>77</v>
      </c>
      <c r="R17" s="101">
        <v>80</v>
      </c>
      <c r="S17" s="101">
        <v>130</v>
      </c>
      <c r="T17" s="101">
        <v>92</v>
      </c>
      <c r="U17" s="101">
        <v>87</v>
      </c>
      <c r="V17" s="101">
        <v>200</v>
      </c>
      <c r="W17" s="101">
        <v>217</v>
      </c>
      <c r="X17" s="101">
        <v>158</v>
      </c>
      <c r="Y17" s="101">
        <v>113</v>
      </c>
      <c r="Z17" s="101">
        <v>75</v>
      </c>
      <c r="AA17" s="101">
        <v>258</v>
      </c>
      <c r="AB17" s="101">
        <v>313</v>
      </c>
      <c r="AC17" s="101">
        <v>350</v>
      </c>
      <c r="AD17" s="101">
        <v>82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100</v>
      </c>
      <c r="J19" s="100">
        <v>0</v>
      </c>
      <c r="K19" s="100">
        <v>129</v>
      </c>
      <c r="L19" s="100">
        <v>212</v>
      </c>
      <c r="M19" s="100">
        <v>93</v>
      </c>
      <c r="N19" s="100">
        <v>83</v>
      </c>
      <c r="O19" s="100">
        <v>167</v>
      </c>
      <c r="P19" s="100">
        <v>105</v>
      </c>
      <c r="Q19" s="100">
        <v>83</v>
      </c>
      <c r="R19" s="100">
        <v>79</v>
      </c>
      <c r="S19" s="100">
        <v>54</v>
      </c>
      <c r="T19" s="100">
        <v>155</v>
      </c>
      <c r="U19" s="100">
        <v>0</v>
      </c>
      <c r="V19" s="100">
        <v>175</v>
      </c>
      <c r="W19" s="100">
        <v>90</v>
      </c>
      <c r="X19" s="100">
        <v>261</v>
      </c>
      <c r="Y19" s="100">
        <v>135</v>
      </c>
      <c r="Z19" s="100">
        <v>88</v>
      </c>
      <c r="AA19" s="100">
        <v>135</v>
      </c>
      <c r="AB19" s="100">
        <v>0</v>
      </c>
      <c r="AC19" s="100">
        <v>405</v>
      </c>
      <c r="AD19" s="100">
        <v>0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100</v>
      </c>
      <c r="J20" s="101">
        <v>0</v>
      </c>
      <c r="K20" s="101">
        <v>129</v>
      </c>
      <c r="L20" s="101">
        <v>212</v>
      </c>
      <c r="M20" s="101">
        <v>93</v>
      </c>
      <c r="N20" s="101">
        <v>83</v>
      </c>
      <c r="O20" s="101">
        <v>167</v>
      </c>
      <c r="P20" s="101">
        <v>105</v>
      </c>
      <c r="Q20" s="101">
        <v>83</v>
      </c>
      <c r="R20" s="101">
        <v>79</v>
      </c>
      <c r="S20" s="101">
        <v>54</v>
      </c>
      <c r="T20" s="101">
        <v>155</v>
      </c>
      <c r="U20" s="101">
        <v>0</v>
      </c>
      <c r="V20" s="101">
        <v>175</v>
      </c>
      <c r="W20" s="101">
        <v>90</v>
      </c>
      <c r="X20" s="101">
        <v>261</v>
      </c>
      <c r="Y20" s="101">
        <v>135</v>
      </c>
      <c r="Z20" s="101">
        <v>88</v>
      </c>
      <c r="AA20" s="101">
        <v>135</v>
      </c>
      <c r="AB20" s="101">
        <v>0</v>
      </c>
      <c r="AC20" s="101">
        <v>405</v>
      </c>
      <c r="AD20" s="101">
        <v>0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343</v>
      </c>
      <c r="J22" s="130">
        <v>242</v>
      </c>
      <c r="K22" s="130">
        <v>230</v>
      </c>
      <c r="L22" s="130">
        <v>245</v>
      </c>
      <c r="M22" s="130">
        <v>211</v>
      </c>
      <c r="N22" s="130">
        <v>177</v>
      </c>
      <c r="O22" s="130">
        <v>176</v>
      </c>
      <c r="P22" s="130">
        <v>194</v>
      </c>
      <c r="Q22" s="130">
        <v>190</v>
      </c>
      <c r="R22" s="130">
        <v>211</v>
      </c>
      <c r="S22" s="130">
        <v>170</v>
      </c>
      <c r="T22" s="130">
        <v>221</v>
      </c>
      <c r="U22" s="130">
        <v>96</v>
      </c>
      <c r="V22" s="130">
        <v>196</v>
      </c>
      <c r="W22" s="130">
        <v>208</v>
      </c>
      <c r="X22" s="130">
        <v>321</v>
      </c>
      <c r="Y22" s="130">
        <v>241</v>
      </c>
      <c r="Z22" s="130">
        <v>188</v>
      </c>
      <c r="AA22" s="130">
        <v>217</v>
      </c>
      <c r="AB22" s="130">
        <v>106</v>
      </c>
      <c r="AC22" s="130">
        <v>200</v>
      </c>
      <c r="AD22" s="130">
        <v>160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343</v>
      </c>
      <c r="J23" s="101">
        <v>242</v>
      </c>
      <c r="K23" s="101">
        <v>230</v>
      </c>
      <c r="L23" s="101">
        <v>245</v>
      </c>
      <c r="M23" s="101">
        <v>211</v>
      </c>
      <c r="N23" s="101">
        <v>177</v>
      </c>
      <c r="O23" s="101">
        <v>176</v>
      </c>
      <c r="P23" s="101">
        <v>194</v>
      </c>
      <c r="Q23" s="101">
        <v>190</v>
      </c>
      <c r="R23" s="101">
        <v>211</v>
      </c>
      <c r="S23" s="101">
        <v>170</v>
      </c>
      <c r="T23" s="101">
        <v>221</v>
      </c>
      <c r="U23" s="101">
        <v>96</v>
      </c>
      <c r="V23" s="101">
        <v>196</v>
      </c>
      <c r="W23" s="101">
        <v>208</v>
      </c>
      <c r="X23" s="101">
        <v>321</v>
      </c>
      <c r="Y23" s="101">
        <v>241</v>
      </c>
      <c r="Z23" s="101">
        <v>188</v>
      </c>
      <c r="AA23" s="101">
        <v>217</v>
      </c>
      <c r="AB23" s="101">
        <v>106</v>
      </c>
      <c r="AC23" s="101">
        <v>200</v>
      </c>
      <c r="AD23" s="101">
        <v>160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25</v>
      </c>
      <c r="J25" s="100">
        <v>101</v>
      </c>
      <c r="K25" s="100">
        <v>137</v>
      </c>
      <c r="L25" s="100">
        <v>197</v>
      </c>
      <c r="M25" s="100">
        <v>127</v>
      </c>
      <c r="N25" s="100">
        <v>104</v>
      </c>
      <c r="O25" s="100">
        <v>168</v>
      </c>
      <c r="P25" s="100">
        <v>87</v>
      </c>
      <c r="Q25" s="100">
        <v>87</v>
      </c>
      <c r="R25" s="100">
        <v>58</v>
      </c>
      <c r="S25" s="100">
        <v>86</v>
      </c>
      <c r="T25" s="100">
        <v>104</v>
      </c>
      <c r="U25" s="100">
        <v>125</v>
      </c>
      <c r="V25" s="100">
        <v>75</v>
      </c>
      <c r="W25" s="100">
        <v>76</v>
      </c>
      <c r="X25" s="100">
        <v>148</v>
      </c>
      <c r="Y25" s="100">
        <v>215</v>
      </c>
      <c r="Z25" s="100">
        <v>141</v>
      </c>
      <c r="AA25" s="100">
        <v>106</v>
      </c>
      <c r="AB25" s="100">
        <v>111</v>
      </c>
      <c r="AC25" s="100">
        <v>306</v>
      </c>
      <c r="AD25" s="100">
        <v>40</v>
      </c>
      <c r="AE25" s="258">
        <v>1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25</v>
      </c>
      <c r="J26" s="101">
        <v>101</v>
      </c>
      <c r="K26" s="101">
        <v>137</v>
      </c>
      <c r="L26" s="101">
        <v>197</v>
      </c>
      <c r="M26" s="101">
        <v>127</v>
      </c>
      <c r="N26" s="101">
        <v>104</v>
      </c>
      <c r="O26" s="101">
        <v>168</v>
      </c>
      <c r="P26" s="101">
        <v>87</v>
      </c>
      <c r="Q26" s="101">
        <v>87</v>
      </c>
      <c r="R26" s="101">
        <v>58</v>
      </c>
      <c r="S26" s="101">
        <v>86</v>
      </c>
      <c r="T26" s="101">
        <v>104</v>
      </c>
      <c r="U26" s="101">
        <v>125</v>
      </c>
      <c r="V26" s="101">
        <v>75</v>
      </c>
      <c r="W26" s="101">
        <v>76</v>
      </c>
      <c r="X26" s="101">
        <v>148</v>
      </c>
      <c r="Y26" s="101">
        <v>215</v>
      </c>
      <c r="Z26" s="101">
        <v>141</v>
      </c>
      <c r="AA26" s="101">
        <v>106</v>
      </c>
      <c r="AB26" s="101">
        <v>111</v>
      </c>
      <c r="AC26" s="101">
        <v>306</v>
      </c>
      <c r="AD26" s="101">
        <v>40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806000"/>
  </sheetPr>
  <dimension ref="A1:AMP48"/>
  <sheetViews>
    <sheetView showGridLines="0" tabSelected="1" topLeftCell="W4" zoomScale="75" zoomScaleNormal="75" workbookViewId="0">
      <selection activeCell="AE16" sqref="AE16:AE17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1030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1030" ht="33.75" customHeight="1">
      <c r="A2" s="1"/>
      <c r="B2" s="1"/>
      <c r="C2" s="1"/>
      <c r="D2" s="32" t="s">
        <v>68</v>
      </c>
      <c r="E2" s="32">
        <v>19</v>
      </c>
      <c r="F2" s="220" t="s">
        <v>69</v>
      </c>
      <c r="G2" s="220"/>
      <c r="H2" s="33">
        <v>301957</v>
      </c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1030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1030" ht="30" customHeight="1">
      <c r="A4" s="322" t="s">
        <v>70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4"/>
    </row>
    <row r="5" spans="1:1030" ht="5.25" customHeight="1">
      <c r="A5" s="345" t="s">
        <v>71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7"/>
    </row>
    <row r="6" spans="1:1030" ht="18" customHeight="1">
      <c r="A6" s="251" t="s">
        <v>5</v>
      </c>
      <c r="B6" s="328" t="s">
        <v>6</v>
      </c>
      <c r="C6" s="328"/>
      <c r="D6" s="328"/>
      <c r="E6" s="328"/>
      <c r="F6" s="328"/>
      <c r="G6" s="328"/>
      <c r="H6" s="329"/>
      <c r="I6" s="328" t="s">
        <v>72</v>
      </c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111" t="s">
        <v>71</v>
      </c>
      <c r="Z6" s="111" t="s">
        <v>71</v>
      </c>
      <c r="AA6" s="111" t="s">
        <v>71</v>
      </c>
      <c r="AB6" s="111" t="s">
        <v>71</v>
      </c>
      <c r="AC6" s="111" t="s">
        <v>71</v>
      </c>
      <c r="AD6" s="111" t="s">
        <v>71</v>
      </c>
      <c r="AE6" s="253" t="s">
        <v>73</v>
      </c>
    </row>
    <row r="7" spans="1:1030" ht="17.25" customHeight="1">
      <c r="A7" s="251"/>
      <c r="B7" s="328" t="s">
        <v>8</v>
      </c>
      <c r="C7" s="328"/>
      <c r="D7" s="329"/>
      <c r="E7" s="328" t="s">
        <v>9</v>
      </c>
      <c r="F7" s="328"/>
      <c r="G7" s="328"/>
      <c r="H7" s="329"/>
      <c r="I7" s="255" t="s">
        <v>4</v>
      </c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12" t="s">
        <v>71</v>
      </c>
      <c r="Z7" s="112" t="s">
        <v>71</v>
      </c>
      <c r="AA7" s="112" t="s">
        <v>71</v>
      </c>
      <c r="AB7" s="112" t="s">
        <v>71</v>
      </c>
      <c r="AC7" s="112" t="s">
        <v>71</v>
      </c>
      <c r="AD7" s="112" t="s">
        <v>71</v>
      </c>
      <c r="AE7" s="253"/>
    </row>
    <row r="8" spans="1:1030" ht="5.25" customHeight="1">
      <c r="A8" s="251"/>
      <c r="B8" s="330" t="s">
        <v>71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113" t="s">
        <v>71</v>
      </c>
      <c r="Z8" s="113" t="s">
        <v>71</v>
      </c>
      <c r="AA8" s="113" t="s">
        <v>71</v>
      </c>
      <c r="AB8" s="113" t="s">
        <v>71</v>
      </c>
      <c r="AC8" s="113" t="s">
        <v>71</v>
      </c>
      <c r="AD8" s="113" t="s">
        <v>71</v>
      </c>
      <c r="AE8" s="253"/>
    </row>
    <row r="9" spans="1:1030" s="12" customFormat="1" ht="29.25" customHeight="1">
      <c r="A9" s="252"/>
      <c r="B9" s="114" t="s">
        <v>10</v>
      </c>
      <c r="C9" s="114" t="s">
        <v>11</v>
      </c>
      <c r="D9" s="114" t="s">
        <v>12</v>
      </c>
      <c r="E9" s="114" t="s">
        <v>13</v>
      </c>
      <c r="F9" s="114" t="s">
        <v>14</v>
      </c>
      <c r="G9" s="114" t="s">
        <v>15</v>
      </c>
      <c r="H9" s="115" t="s">
        <v>16</v>
      </c>
      <c r="I9" s="116" t="s">
        <v>74</v>
      </c>
      <c r="J9" s="116" t="s">
        <v>75</v>
      </c>
      <c r="K9" s="116" t="s">
        <v>76</v>
      </c>
      <c r="L9" s="116" t="s">
        <v>77</v>
      </c>
      <c r="M9" s="116" t="s">
        <v>78</v>
      </c>
      <c r="N9" s="116" t="s">
        <v>79</v>
      </c>
      <c r="O9" s="116" t="s">
        <v>80</v>
      </c>
      <c r="P9" s="116" t="s">
        <v>81</v>
      </c>
      <c r="Q9" s="116" t="s">
        <v>82</v>
      </c>
      <c r="R9" s="116" t="s">
        <v>83</v>
      </c>
      <c r="S9" s="116" t="s">
        <v>84</v>
      </c>
      <c r="T9" s="116" t="s">
        <v>85</v>
      </c>
      <c r="U9" s="116" t="s">
        <v>86</v>
      </c>
      <c r="V9" s="116" t="s">
        <v>87</v>
      </c>
      <c r="W9" s="116" t="s">
        <v>88</v>
      </c>
      <c r="X9" s="116" t="s">
        <v>89</v>
      </c>
      <c r="Y9" s="116" t="s">
        <v>90</v>
      </c>
      <c r="Z9" s="116" t="s">
        <v>91</v>
      </c>
      <c r="AA9" s="116" t="s">
        <v>92</v>
      </c>
      <c r="AB9" s="116" t="s">
        <v>93</v>
      </c>
      <c r="AC9" s="116" t="s">
        <v>94</v>
      </c>
      <c r="AD9" s="116" t="s">
        <v>95</v>
      </c>
      <c r="AE9" s="254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</row>
    <row r="10" spans="1:1030" s="12" customFormat="1" ht="50.1" customHeight="1">
      <c r="A10" s="331">
        <v>1</v>
      </c>
      <c r="B10" s="260" t="s">
        <v>37</v>
      </c>
      <c r="C10" s="249" t="s">
        <v>38</v>
      </c>
      <c r="D10" s="262" t="s">
        <v>39</v>
      </c>
      <c r="E10" s="249" t="s">
        <v>40</v>
      </c>
      <c r="F10" s="256" t="s">
        <v>41</v>
      </c>
      <c r="G10" s="332">
        <v>0.9</v>
      </c>
      <c r="H10" s="118" t="s">
        <v>42</v>
      </c>
      <c r="I10" s="100">
        <v>44</v>
      </c>
      <c r="J10" s="100">
        <v>187</v>
      </c>
      <c r="K10" s="100">
        <v>188</v>
      </c>
      <c r="L10" s="100">
        <v>145</v>
      </c>
      <c r="M10" s="100">
        <v>257</v>
      </c>
      <c r="N10" s="100">
        <v>118</v>
      </c>
      <c r="O10" s="100">
        <v>281</v>
      </c>
      <c r="P10" s="100">
        <v>131</v>
      </c>
      <c r="Q10" s="100">
        <v>246</v>
      </c>
      <c r="R10" s="100">
        <v>174</v>
      </c>
      <c r="S10" s="100">
        <v>211</v>
      </c>
      <c r="T10" s="100">
        <v>291</v>
      </c>
      <c r="U10" s="100">
        <v>113</v>
      </c>
      <c r="V10" s="100">
        <v>395</v>
      </c>
      <c r="W10" s="100">
        <v>339</v>
      </c>
      <c r="X10" s="100">
        <v>309</v>
      </c>
      <c r="Y10" s="100">
        <v>187</v>
      </c>
      <c r="Z10" s="100">
        <v>179</v>
      </c>
      <c r="AA10" s="100">
        <v>244</v>
      </c>
      <c r="AB10" s="100">
        <v>456</v>
      </c>
      <c r="AC10" s="100">
        <v>504</v>
      </c>
      <c r="AD10" s="100">
        <v>78</v>
      </c>
      <c r="AE10" s="258">
        <v>1</v>
      </c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</row>
    <row r="11" spans="1:1030" s="12" customFormat="1" ht="50.1" customHeight="1">
      <c r="A11" s="333"/>
      <c r="B11" s="261"/>
      <c r="C11" s="250"/>
      <c r="D11" s="263"/>
      <c r="E11" s="250"/>
      <c r="F11" s="257"/>
      <c r="G11" s="334"/>
      <c r="H11" s="118" t="s">
        <v>43</v>
      </c>
      <c r="I11" s="101">
        <v>44</v>
      </c>
      <c r="J11" s="101">
        <v>187</v>
      </c>
      <c r="K11" s="101">
        <v>188</v>
      </c>
      <c r="L11" s="101">
        <v>145</v>
      </c>
      <c r="M11" s="101">
        <v>257</v>
      </c>
      <c r="N11" s="101">
        <v>118</v>
      </c>
      <c r="O11" s="101">
        <v>281</v>
      </c>
      <c r="P11" s="101">
        <v>131</v>
      </c>
      <c r="Q11" s="101">
        <v>246</v>
      </c>
      <c r="R11" s="101">
        <v>174</v>
      </c>
      <c r="S11" s="101">
        <v>211</v>
      </c>
      <c r="T11" s="101">
        <v>291</v>
      </c>
      <c r="U11" s="101">
        <v>113</v>
      </c>
      <c r="V11" s="101">
        <v>395</v>
      </c>
      <c r="W11" s="101">
        <v>339</v>
      </c>
      <c r="X11" s="101">
        <v>309</v>
      </c>
      <c r="Y11" s="101">
        <v>187</v>
      </c>
      <c r="Z11" s="101">
        <v>179</v>
      </c>
      <c r="AA11" s="101">
        <v>244</v>
      </c>
      <c r="AB11" s="101">
        <v>456</v>
      </c>
      <c r="AC11" s="101">
        <v>504</v>
      </c>
      <c r="AD11" s="101">
        <v>78</v>
      </c>
      <c r="AE11" s="259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</row>
    <row r="12" spans="1:1030" s="46" customFormat="1" ht="8.1" customHeight="1">
      <c r="A12" s="117" t="s">
        <v>71</v>
      </c>
      <c r="B12" s="119" t="s">
        <v>71</v>
      </c>
      <c r="C12" s="119" t="s">
        <v>71</v>
      </c>
      <c r="D12" s="119" t="s">
        <v>71</v>
      </c>
      <c r="E12" s="119" t="s">
        <v>71</v>
      </c>
      <c r="F12" s="119" t="s">
        <v>71</v>
      </c>
      <c r="G12" s="119" t="s">
        <v>71</v>
      </c>
      <c r="H12" s="119" t="s">
        <v>71</v>
      </c>
      <c r="I12" s="119" t="s">
        <v>71</v>
      </c>
      <c r="J12" s="119" t="s">
        <v>71</v>
      </c>
      <c r="K12" s="119" t="s">
        <v>71</v>
      </c>
      <c r="L12" s="119" t="s">
        <v>71</v>
      </c>
      <c r="M12" s="119" t="s">
        <v>71</v>
      </c>
      <c r="N12" s="119" t="s">
        <v>71</v>
      </c>
      <c r="O12" s="119" t="s">
        <v>71</v>
      </c>
      <c r="P12" s="119" t="s">
        <v>71</v>
      </c>
      <c r="Q12" s="119" t="s">
        <v>71</v>
      </c>
      <c r="R12" s="119" t="s">
        <v>71</v>
      </c>
      <c r="S12" s="119" t="s">
        <v>71</v>
      </c>
      <c r="T12" s="119" t="s">
        <v>71</v>
      </c>
      <c r="U12" s="119" t="s">
        <v>71</v>
      </c>
      <c r="V12" s="119" t="s">
        <v>71</v>
      </c>
      <c r="W12" s="119" t="s">
        <v>71</v>
      </c>
      <c r="X12" s="119" t="s">
        <v>71</v>
      </c>
      <c r="Y12" s="119" t="s">
        <v>71</v>
      </c>
      <c r="Z12" s="119" t="s">
        <v>71</v>
      </c>
      <c r="AA12" s="119" t="s">
        <v>71</v>
      </c>
      <c r="AB12" s="119" t="s">
        <v>71</v>
      </c>
      <c r="AC12" s="119" t="s">
        <v>71</v>
      </c>
      <c r="AD12" s="119" t="s">
        <v>71</v>
      </c>
      <c r="AE12" s="119" t="s">
        <v>71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120" t="s">
        <v>71</v>
      </c>
      <c r="AS12" s="121" t="s">
        <v>71</v>
      </c>
      <c r="AT12" s="121" t="s">
        <v>71</v>
      </c>
      <c r="AU12" s="121" t="s">
        <v>71</v>
      </c>
      <c r="AV12" s="121" t="s">
        <v>71</v>
      </c>
      <c r="AW12" s="121" t="s">
        <v>71</v>
      </c>
      <c r="AX12" s="121" t="s">
        <v>71</v>
      </c>
      <c r="AY12" s="121" t="s">
        <v>71</v>
      </c>
      <c r="AZ12" s="121" t="s">
        <v>71</v>
      </c>
      <c r="BA12" s="121" t="s">
        <v>71</v>
      </c>
      <c r="BB12" s="121" t="s">
        <v>71</v>
      </c>
      <c r="BC12" s="121" t="s">
        <v>71</v>
      </c>
      <c r="BD12" s="121" t="s">
        <v>71</v>
      </c>
      <c r="BE12" s="121" t="s">
        <v>71</v>
      </c>
      <c r="BF12" s="121" t="s">
        <v>71</v>
      </c>
      <c r="BG12" s="121" t="s">
        <v>71</v>
      </c>
      <c r="BH12" s="121" t="s">
        <v>71</v>
      </c>
      <c r="BI12" s="121" t="s">
        <v>71</v>
      </c>
      <c r="BJ12" s="121" t="s">
        <v>71</v>
      </c>
      <c r="BK12" s="121" t="s">
        <v>71</v>
      </c>
      <c r="BL12" s="121" t="s">
        <v>71</v>
      </c>
      <c r="BM12" s="121" t="s">
        <v>71</v>
      </c>
      <c r="BN12" s="121" t="s">
        <v>71</v>
      </c>
      <c r="BO12" s="121" t="s">
        <v>71</v>
      </c>
      <c r="BP12" s="121" t="s">
        <v>71</v>
      </c>
      <c r="BQ12" s="121" t="s">
        <v>71</v>
      </c>
      <c r="BR12" s="121" t="s">
        <v>71</v>
      </c>
      <c r="BS12" s="121" t="s">
        <v>71</v>
      </c>
      <c r="BT12" s="121" t="s">
        <v>71</v>
      </c>
      <c r="BU12" s="121" t="s">
        <v>71</v>
      </c>
      <c r="BV12" s="121" t="s">
        <v>71</v>
      </c>
      <c r="BW12" s="121" t="s">
        <v>71</v>
      </c>
      <c r="BX12" s="121" t="s">
        <v>71</v>
      </c>
      <c r="BY12" s="121" t="s">
        <v>71</v>
      </c>
      <c r="BZ12" s="121" t="s">
        <v>71</v>
      </c>
      <c r="CA12" s="121" t="s">
        <v>71</v>
      </c>
      <c r="CB12" s="121" t="s">
        <v>71</v>
      </c>
      <c r="CC12" s="121" t="s">
        <v>71</v>
      </c>
      <c r="CD12" s="121" t="s">
        <v>71</v>
      </c>
      <c r="CE12" s="121" t="s">
        <v>71</v>
      </c>
      <c r="CF12" s="121" t="s">
        <v>71</v>
      </c>
      <c r="CG12" s="121" t="s">
        <v>71</v>
      </c>
      <c r="CH12" s="121" t="s">
        <v>71</v>
      </c>
      <c r="CI12" s="121" t="s">
        <v>71</v>
      </c>
      <c r="CJ12" s="121" t="s">
        <v>71</v>
      </c>
      <c r="CK12" s="121" t="s">
        <v>71</v>
      </c>
      <c r="CL12" s="121" t="s">
        <v>71</v>
      </c>
      <c r="CM12" s="121" t="s">
        <v>71</v>
      </c>
      <c r="CN12" s="121" t="s">
        <v>71</v>
      </c>
      <c r="CO12" s="121" t="s">
        <v>71</v>
      </c>
      <c r="CP12" s="121" t="s">
        <v>71</v>
      </c>
      <c r="CQ12" s="121" t="s">
        <v>71</v>
      </c>
      <c r="CR12" s="121" t="s">
        <v>71</v>
      </c>
      <c r="CS12" s="121" t="s">
        <v>71</v>
      </c>
      <c r="CT12" s="121" t="s">
        <v>71</v>
      </c>
      <c r="CU12" s="121" t="s">
        <v>71</v>
      </c>
      <c r="CV12" s="121" t="s">
        <v>71</v>
      </c>
      <c r="CW12" s="121" t="s">
        <v>71</v>
      </c>
      <c r="CX12" s="121" t="s">
        <v>71</v>
      </c>
      <c r="CY12" s="121" t="s">
        <v>71</v>
      </c>
      <c r="CZ12" s="121" t="s">
        <v>71</v>
      </c>
      <c r="DA12" s="121" t="s">
        <v>71</v>
      </c>
      <c r="DB12" s="121" t="s">
        <v>71</v>
      </c>
      <c r="DC12" s="121" t="s">
        <v>71</v>
      </c>
      <c r="DD12" s="121" t="s">
        <v>71</v>
      </c>
      <c r="DE12" s="121" t="s">
        <v>71</v>
      </c>
      <c r="DF12" s="121" t="s">
        <v>71</v>
      </c>
      <c r="DG12" s="121" t="s">
        <v>71</v>
      </c>
      <c r="DH12" s="121" t="s">
        <v>71</v>
      </c>
      <c r="DI12" s="121" t="s">
        <v>71</v>
      </c>
      <c r="DJ12" s="121" t="s">
        <v>71</v>
      </c>
      <c r="DK12" s="121" t="s">
        <v>71</v>
      </c>
      <c r="DL12" s="121" t="s">
        <v>71</v>
      </c>
      <c r="DM12" s="121" t="s">
        <v>71</v>
      </c>
      <c r="DN12" s="121" t="s">
        <v>71</v>
      </c>
      <c r="DO12" s="121" t="s">
        <v>71</v>
      </c>
      <c r="DP12" s="121" t="s">
        <v>71</v>
      </c>
      <c r="DQ12" s="121" t="s">
        <v>71</v>
      </c>
      <c r="DR12" s="121" t="s">
        <v>71</v>
      </c>
      <c r="DS12" s="121" t="s">
        <v>71</v>
      </c>
      <c r="DT12" s="121" t="s">
        <v>71</v>
      </c>
      <c r="DU12" s="121" t="s">
        <v>71</v>
      </c>
      <c r="DV12" s="121" t="s">
        <v>71</v>
      </c>
      <c r="DW12" s="121" t="s">
        <v>71</v>
      </c>
      <c r="DX12" s="121" t="s">
        <v>71</v>
      </c>
      <c r="DY12" s="121" t="s">
        <v>71</v>
      </c>
      <c r="DZ12" s="121" t="s">
        <v>71</v>
      </c>
      <c r="EA12" s="121" t="s">
        <v>71</v>
      </c>
      <c r="EB12" s="121" t="s">
        <v>71</v>
      </c>
      <c r="EC12" s="121" t="s">
        <v>71</v>
      </c>
      <c r="ED12" s="121" t="s">
        <v>71</v>
      </c>
      <c r="EE12" s="121" t="s">
        <v>71</v>
      </c>
      <c r="EF12" s="121" t="s">
        <v>71</v>
      </c>
      <c r="EG12" s="121" t="s">
        <v>71</v>
      </c>
      <c r="EH12" s="121" t="s">
        <v>71</v>
      </c>
      <c r="EI12" s="121" t="s">
        <v>71</v>
      </c>
      <c r="EJ12" s="121" t="s">
        <v>71</v>
      </c>
      <c r="EK12" s="121" t="s">
        <v>71</v>
      </c>
      <c r="EL12" s="121" t="s">
        <v>71</v>
      </c>
      <c r="EM12" s="121" t="s">
        <v>71</v>
      </c>
      <c r="EN12" s="121" t="s">
        <v>71</v>
      </c>
      <c r="EO12" s="121" t="s">
        <v>71</v>
      </c>
      <c r="EP12" s="121" t="s">
        <v>71</v>
      </c>
      <c r="EQ12" s="121" t="s">
        <v>71</v>
      </c>
      <c r="ER12" s="121" t="s">
        <v>71</v>
      </c>
      <c r="ES12" s="121" t="s">
        <v>71</v>
      </c>
      <c r="ET12" s="121" t="s">
        <v>71</v>
      </c>
      <c r="EU12" s="121" t="s">
        <v>71</v>
      </c>
      <c r="EV12" s="121" t="s">
        <v>71</v>
      </c>
      <c r="EW12" s="121" t="s">
        <v>71</v>
      </c>
      <c r="EX12" s="121" t="s">
        <v>71</v>
      </c>
      <c r="EY12" s="121" t="s">
        <v>71</v>
      </c>
      <c r="EZ12" s="121" t="s">
        <v>71</v>
      </c>
      <c r="FA12" s="121" t="s">
        <v>71</v>
      </c>
      <c r="FB12" s="121" t="s">
        <v>71</v>
      </c>
      <c r="FC12" s="121" t="s">
        <v>71</v>
      </c>
      <c r="FD12" s="121" t="s">
        <v>71</v>
      </c>
      <c r="FE12" s="121" t="s">
        <v>71</v>
      </c>
      <c r="FF12" s="121" t="s">
        <v>71</v>
      </c>
      <c r="FG12" s="121" t="s">
        <v>71</v>
      </c>
      <c r="FH12" s="121" t="s">
        <v>71</v>
      </c>
      <c r="FI12" s="121" t="s">
        <v>71</v>
      </c>
      <c r="FJ12" s="121" t="s">
        <v>71</v>
      </c>
      <c r="FK12" s="121" t="s">
        <v>71</v>
      </c>
      <c r="FL12" s="121" t="s">
        <v>71</v>
      </c>
      <c r="FM12" s="121" t="s">
        <v>71</v>
      </c>
      <c r="FN12" s="121" t="s">
        <v>71</v>
      </c>
      <c r="FO12" s="121" t="s">
        <v>71</v>
      </c>
      <c r="FP12" s="121" t="s">
        <v>71</v>
      </c>
      <c r="FQ12" s="121" t="s">
        <v>71</v>
      </c>
      <c r="FR12" s="121" t="s">
        <v>71</v>
      </c>
      <c r="FS12" s="121" t="s">
        <v>71</v>
      </c>
      <c r="FT12" s="121" t="s">
        <v>71</v>
      </c>
      <c r="FU12" s="121" t="s">
        <v>71</v>
      </c>
      <c r="FV12" s="121" t="s">
        <v>71</v>
      </c>
      <c r="FW12" s="121" t="s">
        <v>71</v>
      </c>
      <c r="FX12" s="121" t="s">
        <v>71</v>
      </c>
      <c r="FY12" s="121" t="s">
        <v>71</v>
      </c>
      <c r="FZ12" s="121" t="s">
        <v>71</v>
      </c>
      <c r="GA12" s="121" t="s">
        <v>71</v>
      </c>
      <c r="GB12" s="121" t="s">
        <v>71</v>
      </c>
      <c r="GC12" s="121" t="s">
        <v>71</v>
      </c>
      <c r="GD12" s="121" t="s">
        <v>71</v>
      </c>
      <c r="GE12" s="121" t="s">
        <v>71</v>
      </c>
      <c r="GF12" s="121" t="s">
        <v>71</v>
      </c>
      <c r="GG12" s="121" t="s">
        <v>71</v>
      </c>
      <c r="GH12" s="121" t="s">
        <v>71</v>
      </c>
      <c r="GI12" s="121" t="s">
        <v>71</v>
      </c>
      <c r="GJ12" s="121" t="s">
        <v>71</v>
      </c>
      <c r="GK12" s="121" t="s">
        <v>71</v>
      </c>
      <c r="GL12" s="121" t="s">
        <v>71</v>
      </c>
      <c r="GM12" s="121" t="s">
        <v>71</v>
      </c>
      <c r="GN12" s="121" t="s">
        <v>71</v>
      </c>
      <c r="GO12" s="121" t="s">
        <v>71</v>
      </c>
      <c r="GP12" s="121" t="s">
        <v>71</v>
      </c>
      <c r="GQ12" s="121" t="s">
        <v>71</v>
      </c>
      <c r="GR12" s="121" t="s">
        <v>71</v>
      </c>
      <c r="GS12" s="121" t="s">
        <v>71</v>
      </c>
      <c r="GT12" s="121" t="s">
        <v>71</v>
      </c>
      <c r="GU12" s="121" t="s">
        <v>71</v>
      </c>
      <c r="GV12" s="121" t="s">
        <v>71</v>
      </c>
      <c r="GW12" s="121" t="s">
        <v>71</v>
      </c>
      <c r="GX12" s="121" t="s">
        <v>71</v>
      </c>
      <c r="GY12" s="121" t="s">
        <v>71</v>
      </c>
      <c r="GZ12" s="121" t="s">
        <v>71</v>
      </c>
      <c r="HA12" s="121" t="s">
        <v>71</v>
      </c>
      <c r="HB12" s="121" t="s">
        <v>71</v>
      </c>
      <c r="HC12" s="121" t="s">
        <v>71</v>
      </c>
      <c r="HD12" s="121" t="s">
        <v>71</v>
      </c>
      <c r="HE12" s="121" t="s">
        <v>71</v>
      </c>
      <c r="HF12" s="121" t="s">
        <v>71</v>
      </c>
      <c r="HG12" s="121" t="s">
        <v>71</v>
      </c>
      <c r="HH12" s="121" t="s">
        <v>71</v>
      </c>
      <c r="HI12" s="121" t="s">
        <v>71</v>
      </c>
      <c r="HJ12" s="121" t="s">
        <v>71</v>
      </c>
      <c r="HK12" s="121" t="s">
        <v>71</v>
      </c>
      <c r="HL12" s="121" t="s">
        <v>71</v>
      </c>
      <c r="HM12" s="121" t="s">
        <v>71</v>
      </c>
      <c r="HN12" s="121" t="s">
        <v>71</v>
      </c>
      <c r="HO12" s="121" t="s">
        <v>71</v>
      </c>
      <c r="HP12" s="121" t="s">
        <v>71</v>
      </c>
      <c r="HQ12" s="121" t="s">
        <v>71</v>
      </c>
      <c r="HR12" s="121" t="s">
        <v>71</v>
      </c>
      <c r="HS12" s="121" t="s">
        <v>71</v>
      </c>
      <c r="HT12" s="121" t="s">
        <v>71</v>
      </c>
      <c r="HU12" s="121" t="s">
        <v>71</v>
      </c>
      <c r="HV12" s="121" t="s">
        <v>71</v>
      </c>
      <c r="HW12" s="121" t="s">
        <v>71</v>
      </c>
      <c r="HX12" s="121" t="s">
        <v>71</v>
      </c>
      <c r="HY12" s="121" t="s">
        <v>71</v>
      </c>
      <c r="HZ12" s="121" t="s">
        <v>71</v>
      </c>
      <c r="IA12" s="121" t="s">
        <v>71</v>
      </c>
      <c r="IB12" s="121" t="s">
        <v>71</v>
      </c>
      <c r="IC12" s="121" t="s">
        <v>71</v>
      </c>
      <c r="ID12" s="121" t="s">
        <v>71</v>
      </c>
      <c r="IE12" s="121" t="s">
        <v>71</v>
      </c>
      <c r="IF12" s="121" t="s">
        <v>71</v>
      </c>
      <c r="IG12" s="121" t="s">
        <v>71</v>
      </c>
      <c r="IH12" s="121" t="s">
        <v>71</v>
      </c>
      <c r="II12" s="121" t="s">
        <v>71</v>
      </c>
      <c r="IJ12" s="121" t="s">
        <v>71</v>
      </c>
      <c r="IK12" s="121" t="s">
        <v>71</v>
      </c>
      <c r="IL12" s="121" t="s">
        <v>71</v>
      </c>
      <c r="IM12" s="121" t="s">
        <v>71</v>
      </c>
      <c r="IN12" s="121" t="s">
        <v>71</v>
      </c>
      <c r="IO12" s="121" t="s">
        <v>71</v>
      </c>
      <c r="IP12" s="121" t="s">
        <v>71</v>
      </c>
      <c r="IQ12" s="121" t="s">
        <v>71</v>
      </c>
      <c r="IR12" s="121" t="s">
        <v>71</v>
      </c>
      <c r="IS12" s="121" t="s">
        <v>71</v>
      </c>
      <c r="IT12" s="121" t="s">
        <v>71</v>
      </c>
      <c r="IU12" s="121" t="s">
        <v>71</v>
      </c>
      <c r="IV12" s="121" t="s">
        <v>71</v>
      </c>
      <c r="IW12" s="121" t="s">
        <v>71</v>
      </c>
      <c r="IX12" s="121" t="s">
        <v>71</v>
      </c>
      <c r="IY12" s="121" t="s">
        <v>71</v>
      </c>
      <c r="IZ12" s="121" t="s">
        <v>71</v>
      </c>
      <c r="JA12" s="121" t="s">
        <v>71</v>
      </c>
      <c r="JB12" s="121" t="s">
        <v>71</v>
      </c>
      <c r="JC12" s="121" t="s">
        <v>71</v>
      </c>
      <c r="JD12" s="121" t="s">
        <v>71</v>
      </c>
      <c r="JE12" s="121" t="s">
        <v>71</v>
      </c>
      <c r="JF12" s="121" t="s">
        <v>71</v>
      </c>
      <c r="JG12" s="121" t="s">
        <v>71</v>
      </c>
      <c r="JH12" s="121" t="s">
        <v>71</v>
      </c>
      <c r="JI12" s="121" t="s">
        <v>71</v>
      </c>
      <c r="JJ12" s="121" t="s">
        <v>71</v>
      </c>
      <c r="JK12" s="121" t="s">
        <v>71</v>
      </c>
      <c r="JL12" s="121" t="s">
        <v>71</v>
      </c>
      <c r="JM12" s="121" t="s">
        <v>71</v>
      </c>
      <c r="JN12" s="121" t="s">
        <v>71</v>
      </c>
      <c r="JO12" s="121" t="s">
        <v>71</v>
      </c>
      <c r="JP12" s="121" t="s">
        <v>71</v>
      </c>
      <c r="JQ12" s="121" t="s">
        <v>71</v>
      </c>
      <c r="JR12" s="121" t="s">
        <v>71</v>
      </c>
      <c r="JS12" s="121" t="s">
        <v>71</v>
      </c>
      <c r="JT12" s="121" t="s">
        <v>71</v>
      </c>
      <c r="JU12" s="121" t="s">
        <v>71</v>
      </c>
      <c r="JV12" s="121" t="s">
        <v>71</v>
      </c>
      <c r="JW12" s="121" t="s">
        <v>71</v>
      </c>
      <c r="JX12" s="121" t="s">
        <v>71</v>
      </c>
      <c r="JY12" s="121" t="s">
        <v>71</v>
      </c>
      <c r="JZ12" s="121" t="s">
        <v>71</v>
      </c>
      <c r="KA12" s="121" t="s">
        <v>71</v>
      </c>
      <c r="KB12" s="121" t="s">
        <v>71</v>
      </c>
      <c r="KC12" s="121" t="s">
        <v>71</v>
      </c>
      <c r="KD12" s="121" t="s">
        <v>71</v>
      </c>
      <c r="KE12" s="121" t="s">
        <v>71</v>
      </c>
      <c r="KF12" s="121" t="s">
        <v>71</v>
      </c>
      <c r="KG12" s="121" t="s">
        <v>71</v>
      </c>
      <c r="KH12" s="121" t="s">
        <v>71</v>
      </c>
      <c r="KI12" s="121" t="s">
        <v>71</v>
      </c>
      <c r="KJ12" s="121" t="s">
        <v>71</v>
      </c>
      <c r="KK12" s="121" t="s">
        <v>71</v>
      </c>
      <c r="KL12" s="121" t="s">
        <v>71</v>
      </c>
      <c r="KM12" s="121" t="s">
        <v>71</v>
      </c>
      <c r="KN12" s="121" t="s">
        <v>71</v>
      </c>
      <c r="KO12" s="121" t="s">
        <v>71</v>
      </c>
      <c r="KP12" s="121" t="s">
        <v>71</v>
      </c>
      <c r="KQ12" s="121" t="s">
        <v>71</v>
      </c>
      <c r="KR12" s="121" t="s">
        <v>71</v>
      </c>
      <c r="KS12" s="121" t="s">
        <v>71</v>
      </c>
      <c r="KT12" s="121" t="s">
        <v>71</v>
      </c>
      <c r="KU12" s="121" t="s">
        <v>71</v>
      </c>
      <c r="KV12" s="121" t="s">
        <v>71</v>
      </c>
      <c r="KW12" s="121" t="s">
        <v>71</v>
      </c>
      <c r="KX12" s="121" t="s">
        <v>71</v>
      </c>
      <c r="KY12" s="121" t="s">
        <v>71</v>
      </c>
      <c r="KZ12" s="121" t="s">
        <v>71</v>
      </c>
      <c r="LA12" s="121" t="s">
        <v>71</v>
      </c>
      <c r="LB12" s="121" t="s">
        <v>71</v>
      </c>
      <c r="LC12" s="121" t="s">
        <v>71</v>
      </c>
      <c r="LD12" s="121" t="s">
        <v>71</v>
      </c>
      <c r="LE12" s="121" t="s">
        <v>71</v>
      </c>
      <c r="LF12" s="121" t="s">
        <v>71</v>
      </c>
      <c r="LG12" s="121" t="s">
        <v>71</v>
      </c>
      <c r="LH12" s="121" t="s">
        <v>71</v>
      </c>
      <c r="LI12" s="121" t="s">
        <v>71</v>
      </c>
      <c r="LJ12" s="121" t="s">
        <v>71</v>
      </c>
      <c r="LK12" s="121" t="s">
        <v>71</v>
      </c>
      <c r="LL12" s="121" t="s">
        <v>71</v>
      </c>
      <c r="LM12" s="121" t="s">
        <v>71</v>
      </c>
      <c r="LN12" s="121" t="s">
        <v>71</v>
      </c>
      <c r="LO12" s="121" t="s">
        <v>71</v>
      </c>
      <c r="LP12" s="121" t="s">
        <v>71</v>
      </c>
      <c r="LQ12" s="121" t="s">
        <v>71</v>
      </c>
      <c r="LR12" s="121" t="s">
        <v>71</v>
      </c>
      <c r="LS12" s="121" t="s">
        <v>71</v>
      </c>
      <c r="LT12" s="121" t="s">
        <v>71</v>
      </c>
      <c r="LU12" s="121" t="s">
        <v>71</v>
      </c>
      <c r="LV12" s="121" t="s">
        <v>71</v>
      </c>
      <c r="LW12" s="121" t="s">
        <v>71</v>
      </c>
      <c r="LX12" s="121" t="s">
        <v>71</v>
      </c>
      <c r="LY12" s="121" t="s">
        <v>71</v>
      </c>
      <c r="LZ12" s="121" t="s">
        <v>71</v>
      </c>
      <c r="MA12" s="121" t="s">
        <v>71</v>
      </c>
      <c r="MB12" s="121" t="s">
        <v>71</v>
      </c>
      <c r="MC12" s="121" t="s">
        <v>71</v>
      </c>
      <c r="MD12" s="121" t="s">
        <v>71</v>
      </c>
      <c r="ME12" s="121" t="s">
        <v>71</v>
      </c>
      <c r="MF12" s="121" t="s">
        <v>71</v>
      </c>
      <c r="MG12" s="121" t="s">
        <v>71</v>
      </c>
      <c r="MH12" s="121" t="s">
        <v>71</v>
      </c>
      <c r="MI12" s="121" t="s">
        <v>71</v>
      </c>
      <c r="MJ12" s="121" t="s">
        <v>71</v>
      </c>
      <c r="MK12" s="121" t="s">
        <v>71</v>
      </c>
      <c r="ML12" s="121" t="s">
        <v>71</v>
      </c>
      <c r="MM12" s="121" t="s">
        <v>71</v>
      </c>
      <c r="MN12" s="121" t="s">
        <v>71</v>
      </c>
      <c r="MO12" s="121" t="s">
        <v>71</v>
      </c>
      <c r="MP12" s="121" t="s">
        <v>71</v>
      </c>
      <c r="MQ12" s="121" t="s">
        <v>71</v>
      </c>
      <c r="MR12" s="121" t="s">
        <v>71</v>
      </c>
      <c r="MS12" s="121" t="s">
        <v>71</v>
      </c>
      <c r="MT12" s="121" t="s">
        <v>71</v>
      </c>
      <c r="MU12" s="121" t="s">
        <v>71</v>
      </c>
      <c r="MV12" s="121" t="s">
        <v>71</v>
      </c>
      <c r="MW12" s="121" t="s">
        <v>71</v>
      </c>
      <c r="MX12" s="121" t="s">
        <v>71</v>
      </c>
      <c r="MY12" s="121" t="s">
        <v>71</v>
      </c>
      <c r="MZ12" s="121" t="s">
        <v>71</v>
      </c>
      <c r="NA12" s="121" t="s">
        <v>71</v>
      </c>
      <c r="NB12" s="121" t="s">
        <v>71</v>
      </c>
      <c r="NC12" s="121" t="s">
        <v>71</v>
      </c>
      <c r="ND12" s="121" t="s">
        <v>71</v>
      </c>
      <c r="NE12" s="121" t="s">
        <v>71</v>
      </c>
      <c r="NF12" s="121" t="s">
        <v>71</v>
      </c>
      <c r="NG12" s="121" t="s">
        <v>71</v>
      </c>
      <c r="NH12" s="121" t="s">
        <v>71</v>
      </c>
      <c r="NI12" s="121" t="s">
        <v>71</v>
      </c>
      <c r="NJ12" s="121" t="s">
        <v>71</v>
      </c>
      <c r="NK12" s="121" t="s">
        <v>71</v>
      </c>
      <c r="NL12" s="121" t="s">
        <v>71</v>
      </c>
      <c r="NM12" s="121" t="s">
        <v>71</v>
      </c>
      <c r="NN12" s="121" t="s">
        <v>71</v>
      </c>
      <c r="NO12" s="121" t="s">
        <v>71</v>
      </c>
      <c r="NP12" s="121" t="s">
        <v>71</v>
      </c>
      <c r="NQ12" s="121" t="s">
        <v>71</v>
      </c>
      <c r="NR12" s="121" t="s">
        <v>71</v>
      </c>
      <c r="NS12" s="121" t="s">
        <v>71</v>
      </c>
      <c r="NT12" s="121" t="s">
        <v>71</v>
      </c>
      <c r="NU12" s="121" t="s">
        <v>71</v>
      </c>
      <c r="NV12" s="121" t="s">
        <v>71</v>
      </c>
      <c r="NW12" s="121" t="s">
        <v>71</v>
      </c>
      <c r="NX12" s="121" t="s">
        <v>71</v>
      </c>
      <c r="NY12" s="121" t="s">
        <v>71</v>
      </c>
      <c r="NZ12" s="121" t="s">
        <v>71</v>
      </c>
      <c r="OA12" s="121" t="s">
        <v>71</v>
      </c>
      <c r="OB12" s="121" t="s">
        <v>71</v>
      </c>
      <c r="OC12" s="121" t="s">
        <v>71</v>
      </c>
      <c r="OD12" s="121" t="s">
        <v>71</v>
      </c>
      <c r="OE12" s="121" t="s">
        <v>71</v>
      </c>
      <c r="OF12" s="121" t="s">
        <v>71</v>
      </c>
      <c r="OG12" s="121" t="s">
        <v>71</v>
      </c>
      <c r="OH12" s="121" t="s">
        <v>71</v>
      </c>
      <c r="OI12" s="121" t="s">
        <v>71</v>
      </c>
      <c r="OJ12" s="121" t="s">
        <v>71</v>
      </c>
      <c r="OK12" s="121" t="s">
        <v>71</v>
      </c>
      <c r="OL12" s="121" t="s">
        <v>71</v>
      </c>
      <c r="OM12" s="121" t="s">
        <v>71</v>
      </c>
      <c r="ON12" s="121" t="s">
        <v>71</v>
      </c>
      <c r="OO12" s="121" t="s">
        <v>71</v>
      </c>
      <c r="OP12" s="121" t="s">
        <v>71</v>
      </c>
      <c r="OQ12" s="121" t="s">
        <v>71</v>
      </c>
      <c r="OR12" s="121" t="s">
        <v>71</v>
      </c>
      <c r="OS12" s="121" t="s">
        <v>71</v>
      </c>
      <c r="OT12" s="121" t="s">
        <v>71</v>
      </c>
      <c r="OU12" s="121" t="s">
        <v>71</v>
      </c>
      <c r="OV12" s="121" t="s">
        <v>71</v>
      </c>
      <c r="OW12" s="121" t="s">
        <v>71</v>
      </c>
      <c r="OX12" s="121" t="s">
        <v>71</v>
      </c>
      <c r="OY12" s="121" t="s">
        <v>71</v>
      </c>
      <c r="OZ12" s="121" t="s">
        <v>71</v>
      </c>
      <c r="PA12" s="121" t="s">
        <v>71</v>
      </c>
      <c r="PB12" s="121" t="s">
        <v>71</v>
      </c>
      <c r="PC12" s="121" t="s">
        <v>71</v>
      </c>
      <c r="PD12" s="121" t="s">
        <v>71</v>
      </c>
      <c r="PE12" s="121" t="s">
        <v>71</v>
      </c>
      <c r="PF12" s="121" t="s">
        <v>71</v>
      </c>
      <c r="PG12" s="121" t="s">
        <v>71</v>
      </c>
      <c r="PH12" s="121" t="s">
        <v>71</v>
      </c>
      <c r="PI12" s="121" t="s">
        <v>71</v>
      </c>
      <c r="PJ12" s="121" t="s">
        <v>71</v>
      </c>
      <c r="PK12" s="121" t="s">
        <v>71</v>
      </c>
      <c r="PL12" s="121" t="s">
        <v>71</v>
      </c>
      <c r="PM12" s="121" t="s">
        <v>71</v>
      </c>
      <c r="PN12" s="121" t="s">
        <v>71</v>
      </c>
      <c r="PO12" s="121" t="s">
        <v>71</v>
      </c>
      <c r="PP12" s="121" t="s">
        <v>71</v>
      </c>
      <c r="PQ12" s="121" t="s">
        <v>71</v>
      </c>
      <c r="PR12" s="121" t="s">
        <v>71</v>
      </c>
      <c r="PS12" s="121" t="s">
        <v>71</v>
      </c>
      <c r="PT12" s="121" t="s">
        <v>71</v>
      </c>
      <c r="PU12" s="121" t="s">
        <v>71</v>
      </c>
      <c r="PV12" s="121" t="s">
        <v>71</v>
      </c>
      <c r="PW12" s="121" t="s">
        <v>71</v>
      </c>
      <c r="PX12" s="121" t="s">
        <v>71</v>
      </c>
      <c r="PY12" s="121" t="s">
        <v>71</v>
      </c>
      <c r="PZ12" s="121" t="s">
        <v>71</v>
      </c>
      <c r="QA12" s="121" t="s">
        <v>71</v>
      </c>
      <c r="QB12" s="121" t="s">
        <v>71</v>
      </c>
      <c r="QC12" s="121" t="s">
        <v>71</v>
      </c>
      <c r="QD12" s="121" t="s">
        <v>71</v>
      </c>
      <c r="QE12" s="121" t="s">
        <v>71</v>
      </c>
      <c r="QF12" s="121" t="s">
        <v>71</v>
      </c>
      <c r="QG12" s="121" t="s">
        <v>71</v>
      </c>
      <c r="QH12" s="121" t="s">
        <v>71</v>
      </c>
      <c r="QI12" s="121" t="s">
        <v>71</v>
      </c>
      <c r="QJ12" s="121" t="s">
        <v>71</v>
      </c>
      <c r="QK12" s="121" t="s">
        <v>71</v>
      </c>
      <c r="QL12" s="121" t="s">
        <v>71</v>
      </c>
      <c r="QM12" s="121" t="s">
        <v>71</v>
      </c>
      <c r="QN12" s="121" t="s">
        <v>71</v>
      </c>
      <c r="QO12" s="121" t="s">
        <v>71</v>
      </c>
      <c r="QP12" s="121" t="s">
        <v>71</v>
      </c>
      <c r="QQ12" s="121" t="s">
        <v>71</v>
      </c>
      <c r="QR12" s="121" t="s">
        <v>71</v>
      </c>
      <c r="QS12" s="121" t="s">
        <v>71</v>
      </c>
      <c r="QT12" s="121" t="s">
        <v>71</v>
      </c>
      <c r="QU12" s="121" t="s">
        <v>71</v>
      </c>
      <c r="QV12" s="121" t="s">
        <v>71</v>
      </c>
      <c r="QW12" s="121" t="s">
        <v>71</v>
      </c>
      <c r="QX12" s="121" t="s">
        <v>71</v>
      </c>
      <c r="QY12" s="121" t="s">
        <v>71</v>
      </c>
      <c r="QZ12" s="121" t="s">
        <v>71</v>
      </c>
      <c r="RA12" s="121" t="s">
        <v>71</v>
      </c>
      <c r="RB12" s="121" t="s">
        <v>71</v>
      </c>
      <c r="RC12" s="121" t="s">
        <v>71</v>
      </c>
      <c r="RD12" s="121" t="s">
        <v>71</v>
      </c>
      <c r="RE12" s="121" t="s">
        <v>71</v>
      </c>
      <c r="RF12" s="121" t="s">
        <v>71</v>
      </c>
      <c r="RG12" s="121" t="s">
        <v>71</v>
      </c>
      <c r="RH12" s="121" t="s">
        <v>71</v>
      </c>
      <c r="RI12" s="121" t="s">
        <v>71</v>
      </c>
      <c r="RJ12" s="121" t="s">
        <v>71</v>
      </c>
      <c r="RK12" s="121" t="s">
        <v>71</v>
      </c>
      <c r="RL12" s="121" t="s">
        <v>71</v>
      </c>
      <c r="RM12" s="121" t="s">
        <v>71</v>
      </c>
      <c r="RN12" s="121" t="s">
        <v>71</v>
      </c>
      <c r="RO12" s="121" t="s">
        <v>71</v>
      </c>
      <c r="RP12" s="121" t="s">
        <v>71</v>
      </c>
      <c r="RQ12" s="121" t="s">
        <v>71</v>
      </c>
      <c r="RR12" s="121" t="s">
        <v>71</v>
      </c>
      <c r="RS12" s="121" t="s">
        <v>71</v>
      </c>
      <c r="RT12" s="121" t="s">
        <v>71</v>
      </c>
      <c r="RU12" s="121" t="s">
        <v>71</v>
      </c>
      <c r="RV12" s="121" t="s">
        <v>71</v>
      </c>
      <c r="RW12" s="121" t="s">
        <v>71</v>
      </c>
      <c r="RX12" s="121" t="s">
        <v>71</v>
      </c>
      <c r="RY12" s="121" t="s">
        <v>71</v>
      </c>
      <c r="RZ12" s="121" t="s">
        <v>71</v>
      </c>
      <c r="SA12" s="121" t="s">
        <v>71</v>
      </c>
      <c r="SB12" s="121" t="s">
        <v>71</v>
      </c>
      <c r="SC12" s="121" t="s">
        <v>71</v>
      </c>
      <c r="SD12" s="121" t="s">
        <v>71</v>
      </c>
      <c r="SE12" s="121" t="s">
        <v>71</v>
      </c>
      <c r="SF12" s="121" t="s">
        <v>71</v>
      </c>
      <c r="SG12" s="121" t="s">
        <v>71</v>
      </c>
      <c r="SH12" s="121" t="s">
        <v>71</v>
      </c>
      <c r="SI12" s="121" t="s">
        <v>71</v>
      </c>
      <c r="SJ12" s="121" t="s">
        <v>71</v>
      </c>
      <c r="SK12" s="121" t="s">
        <v>71</v>
      </c>
      <c r="SL12" s="121" t="s">
        <v>71</v>
      </c>
      <c r="SM12" s="121" t="s">
        <v>71</v>
      </c>
      <c r="SN12" s="121" t="s">
        <v>71</v>
      </c>
      <c r="SO12" s="121" t="s">
        <v>71</v>
      </c>
      <c r="SP12" s="121" t="s">
        <v>71</v>
      </c>
      <c r="SQ12" s="121" t="s">
        <v>71</v>
      </c>
      <c r="SR12" s="121" t="s">
        <v>71</v>
      </c>
      <c r="SS12" s="121" t="s">
        <v>71</v>
      </c>
      <c r="ST12" s="121" t="s">
        <v>71</v>
      </c>
      <c r="SU12" s="121" t="s">
        <v>71</v>
      </c>
      <c r="SV12" s="121" t="s">
        <v>71</v>
      </c>
      <c r="SW12" s="121" t="s">
        <v>71</v>
      </c>
      <c r="SX12" s="121" t="s">
        <v>71</v>
      </c>
      <c r="SY12" s="121" t="s">
        <v>71</v>
      </c>
      <c r="SZ12" s="121" t="s">
        <v>71</v>
      </c>
      <c r="TA12" s="121" t="s">
        <v>71</v>
      </c>
      <c r="TB12" s="121" t="s">
        <v>71</v>
      </c>
      <c r="TC12" s="121" t="s">
        <v>71</v>
      </c>
      <c r="TD12" s="121" t="s">
        <v>71</v>
      </c>
      <c r="TE12" s="121" t="s">
        <v>71</v>
      </c>
      <c r="TF12" s="121" t="s">
        <v>71</v>
      </c>
      <c r="TG12" s="121" t="s">
        <v>71</v>
      </c>
      <c r="TH12" s="121" t="s">
        <v>71</v>
      </c>
      <c r="TI12" s="121" t="s">
        <v>71</v>
      </c>
      <c r="TJ12" s="121" t="s">
        <v>71</v>
      </c>
      <c r="TK12" s="121" t="s">
        <v>71</v>
      </c>
      <c r="TL12" s="121" t="s">
        <v>71</v>
      </c>
      <c r="TM12" s="121" t="s">
        <v>71</v>
      </c>
      <c r="TN12" s="121" t="s">
        <v>71</v>
      </c>
      <c r="TO12" s="121" t="s">
        <v>71</v>
      </c>
      <c r="TP12" s="121" t="s">
        <v>71</v>
      </c>
      <c r="TQ12" s="121" t="s">
        <v>71</v>
      </c>
      <c r="TR12" s="121" t="s">
        <v>71</v>
      </c>
      <c r="TS12" s="121" t="s">
        <v>71</v>
      </c>
      <c r="TT12" s="121" t="s">
        <v>71</v>
      </c>
      <c r="TU12" s="121" t="s">
        <v>71</v>
      </c>
      <c r="TV12" s="121" t="s">
        <v>71</v>
      </c>
      <c r="TW12" s="121" t="s">
        <v>71</v>
      </c>
      <c r="TX12" s="121" t="s">
        <v>71</v>
      </c>
      <c r="TY12" s="121" t="s">
        <v>71</v>
      </c>
      <c r="TZ12" s="121" t="s">
        <v>71</v>
      </c>
      <c r="UA12" s="121" t="s">
        <v>71</v>
      </c>
      <c r="UB12" s="121" t="s">
        <v>71</v>
      </c>
      <c r="UC12" s="121" t="s">
        <v>71</v>
      </c>
      <c r="UD12" s="121" t="s">
        <v>71</v>
      </c>
      <c r="UE12" s="121" t="s">
        <v>71</v>
      </c>
      <c r="UF12" s="121" t="s">
        <v>71</v>
      </c>
      <c r="UG12" s="121" t="s">
        <v>71</v>
      </c>
      <c r="UH12" s="121" t="s">
        <v>71</v>
      </c>
      <c r="UI12" s="121" t="s">
        <v>71</v>
      </c>
      <c r="UJ12" s="121" t="s">
        <v>71</v>
      </c>
      <c r="UK12" s="121" t="s">
        <v>71</v>
      </c>
      <c r="UL12" s="121" t="s">
        <v>71</v>
      </c>
      <c r="UM12" s="121" t="s">
        <v>71</v>
      </c>
      <c r="UN12" s="121" t="s">
        <v>71</v>
      </c>
      <c r="UO12" s="121" t="s">
        <v>71</v>
      </c>
      <c r="UP12" s="121" t="s">
        <v>71</v>
      </c>
      <c r="UQ12" s="121" t="s">
        <v>71</v>
      </c>
      <c r="UR12" s="121" t="s">
        <v>71</v>
      </c>
      <c r="US12" s="121" t="s">
        <v>71</v>
      </c>
      <c r="UT12" s="121" t="s">
        <v>71</v>
      </c>
      <c r="UU12" s="121" t="s">
        <v>71</v>
      </c>
      <c r="UV12" s="121" t="s">
        <v>71</v>
      </c>
      <c r="UW12" s="121" t="s">
        <v>71</v>
      </c>
      <c r="UX12" s="121" t="s">
        <v>71</v>
      </c>
      <c r="UY12" s="121" t="s">
        <v>71</v>
      </c>
      <c r="UZ12" s="121" t="s">
        <v>71</v>
      </c>
      <c r="VA12" s="121" t="s">
        <v>71</v>
      </c>
      <c r="VB12" s="121" t="s">
        <v>71</v>
      </c>
      <c r="VC12" s="121" t="s">
        <v>71</v>
      </c>
      <c r="VD12" s="121" t="s">
        <v>71</v>
      </c>
      <c r="VE12" s="121" t="s">
        <v>71</v>
      </c>
      <c r="VF12" s="121" t="s">
        <v>71</v>
      </c>
      <c r="VG12" s="121" t="s">
        <v>71</v>
      </c>
      <c r="VH12" s="121" t="s">
        <v>71</v>
      </c>
      <c r="VI12" s="121" t="s">
        <v>71</v>
      </c>
      <c r="VJ12" s="121" t="s">
        <v>71</v>
      </c>
      <c r="VK12" s="121" t="s">
        <v>71</v>
      </c>
      <c r="VL12" s="121" t="s">
        <v>71</v>
      </c>
      <c r="VM12" s="121" t="s">
        <v>71</v>
      </c>
      <c r="VN12" s="121" t="s">
        <v>71</v>
      </c>
      <c r="VO12" s="121" t="s">
        <v>71</v>
      </c>
      <c r="VP12" s="121" t="s">
        <v>71</v>
      </c>
      <c r="VQ12" s="121" t="s">
        <v>71</v>
      </c>
      <c r="VR12" s="121" t="s">
        <v>71</v>
      </c>
      <c r="VS12" s="121" t="s">
        <v>71</v>
      </c>
      <c r="VT12" s="121" t="s">
        <v>71</v>
      </c>
      <c r="VU12" s="121" t="s">
        <v>71</v>
      </c>
      <c r="VV12" s="121" t="s">
        <v>71</v>
      </c>
      <c r="VW12" s="121" t="s">
        <v>71</v>
      </c>
      <c r="VX12" s="121" t="s">
        <v>71</v>
      </c>
      <c r="VY12" s="121" t="s">
        <v>71</v>
      </c>
      <c r="VZ12" s="121" t="s">
        <v>71</v>
      </c>
      <c r="WA12" s="121" t="s">
        <v>71</v>
      </c>
      <c r="WB12" s="121" t="s">
        <v>71</v>
      </c>
      <c r="WC12" s="121" t="s">
        <v>71</v>
      </c>
      <c r="WD12" s="121" t="s">
        <v>71</v>
      </c>
      <c r="WE12" s="121" t="s">
        <v>71</v>
      </c>
      <c r="WF12" s="121" t="s">
        <v>71</v>
      </c>
      <c r="WG12" s="121" t="s">
        <v>71</v>
      </c>
      <c r="WH12" s="121" t="s">
        <v>71</v>
      </c>
      <c r="WI12" s="121" t="s">
        <v>71</v>
      </c>
      <c r="WJ12" s="121" t="s">
        <v>71</v>
      </c>
      <c r="WK12" s="121" t="s">
        <v>71</v>
      </c>
      <c r="WL12" s="121" t="s">
        <v>71</v>
      </c>
      <c r="WM12" s="121" t="s">
        <v>71</v>
      </c>
      <c r="WN12" s="121" t="s">
        <v>71</v>
      </c>
      <c r="WO12" s="121" t="s">
        <v>71</v>
      </c>
      <c r="WP12" s="121" t="s">
        <v>71</v>
      </c>
      <c r="WQ12" s="121" t="s">
        <v>71</v>
      </c>
      <c r="WR12" s="121" t="s">
        <v>71</v>
      </c>
      <c r="WS12" s="121" t="s">
        <v>71</v>
      </c>
      <c r="WT12" s="121" t="s">
        <v>71</v>
      </c>
      <c r="WU12" s="121" t="s">
        <v>71</v>
      </c>
      <c r="WV12" s="121" t="s">
        <v>71</v>
      </c>
      <c r="WW12" s="121" t="s">
        <v>71</v>
      </c>
      <c r="WX12" s="121" t="s">
        <v>71</v>
      </c>
      <c r="WY12" s="121" t="s">
        <v>71</v>
      </c>
      <c r="WZ12" s="121" t="s">
        <v>71</v>
      </c>
      <c r="XA12" s="121" t="s">
        <v>71</v>
      </c>
      <c r="XB12" s="121" t="s">
        <v>71</v>
      </c>
      <c r="XC12" s="121" t="s">
        <v>71</v>
      </c>
      <c r="XD12" s="121" t="s">
        <v>71</v>
      </c>
      <c r="XE12" s="121" t="s">
        <v>71</v>
      </c>
      <c r="XF12" s="121" t="s">
        <v>71</v>
      </c>
      <c r="XG12" s="121" t="s">
        <v>71</v>
      </c>
      <c r="XH12" s="121" t="s">
        <v>71</v>
      </c>
      <c r="XI12" s="121" t="s">
        <v>71</v>
      </c>
      <c r="XJ12" s="121" t="s">
        <v>71</v>
      </c>
      <c r="XK12" s="121" t="s">
        <v>71</v>
      </c>
      <c r="XL12" s="121" t="s">
        <v>71</v>
      </c>
      <c r="XM12" s="121" t="s">
        <v>71</v>
      </c>
      <c r="XN12" s="121" t="s">
        <v>71</v>
      </c>
      <c r="XO12" s="121" t="s">
        <v>71</v>
      </c>
      <c r="XP12" s="121" t="s">
        <v>71</v>
      </c>
      <c r="XQ12" s="121" t="s">
        <v>71</v>
      </c>
      <c r="XR12" s="121" t="s">
        <v>71</v>
      </c>
      <c r="XS12" s="121" t="s">
        <v>71</v>
      </c>
      <c r="XT12" s="121" t="s">
        <v>71</v>
      </c>
      <c r="XU12" s="121" t="s">
        <v>71</v>
      </c>
      <c r="XV12" s="121" t="s">
        <v>71</v>
      </c>
      <c r="XW12" s="121" t="s">
        <v>71</v>
      </c>
      <c r="XX12" s="121" t="s">
        <v>71</v>
      </c>
      <c r="XY12" s="121" t="s">
        <v>71</v>
      </c>
      <c r="XZ12" s="121" t="s">
        <v>71</v>
      </c>
      <c r="YA12" s="121" t="s">
        <v>71</v>
      </c>
      <c r="YB12" s="121" t="s">
        <v>71</v>
      </c>
      <c r="YC12" s="121" t="s">
        <v>71</v>
      </c>
      <c r="YD12" s="121" t="s">
        <v>71</v>
      </c>
      <c r="YE12" s="121" t="s">
        <v>71</v>
      </c>
      <c r="YF12" s="121" t="s">
        <v>71</v>
      </c>
      <c r="YG12" s="121" t="s">
        <v>71</v>
      </c>
      <c r="YH12" s="121" t="s">
        <v>71</v>
      </c>
      <c r="YI12" s="121" t="s">
        <v>71</v>
      </c>
      <c r="YJ12" s="121" t="s">
        <v>71</v>
      </c>
      <c r="YK12" s="121" t="s">
        <v>71</v>
      </c>
      <c r="YL12" s="121" t="s">
        <v>71</v>
      </c>
      <c r="YM12" s="121" t="s">
        <v>71</v>
      </c>
      <c r="YN12" s="121" t="s">
        <v>71</v>
      </c>
      <c r="YO12" s="121" t="s">
        <v>71</v>
      </c>
      <c r="YP12" s="121" t="s">
        <v>71</v>
      </c>
      <c r="YQ12" s="121" t="s">
        <v>71</v>
      </c>
      <c r="YR12" s="121" t="s">
        <v>71</v>
      </c>
      <c r="YS12" s="121" t="s">
        <v>71</v>
      </c>
      <c r="YT12" s="121" t="s">
        <v>71</v>
      </c>
      <c r="YU12" s="121" t="s">
        <v>71</v>
      </c>
      <c r="YV12" s="121" t="s">
        <v>71</v>
      </c>
      <c r="YW12" s="121" t="s">
        <v>71</v>
      </c>
      <c r="YX12" s="121" t="s">
        <v>71</v>
      </c>
      <c r="YY12" s="121" t="s">
        <v>71</v>
      </c>
      <c r="YZ12" s="121" t="s">
        <v>71</v>
      </c>
      <c r="ZA12" s="121" t="s">
        <v>71</v>
      </c>
      <c r="ZB12" s="121" t="s">
        <v>71</v>
      </c>
      <c r="ZC12" s="121" t="s">
        <v>71</v>
      </c>
      <c r="ZD12" s="121" t="s">
        <v>71</v>
      </c>
      <c r="ZE12" s="121" t="s">
        <v>71</v>
      </c>
      <c r="ZF12" s="121" t="s">
        <v>71</v>
      </c>
      <c r="ZG12" s="121" t="s">
        <v>71</v>
      </c>
      <c r="ZH12" s="121" t="s">
        <v>71</v>
      </c>
      <c r="ZI12" s="121" t="s">
        <v>71</v>
      </c>
      <c r="ZJ12" s="121" t="s">
        <v>71</v>
      </c>
      <c r="ZK12" s="121" t="s">
        <v>71</v>
      </c>
      <c r="ZL12" s="121" t="s">
        <v>71</v>
      </c>
      <c r="ZM12" s="121" t="s">
        <v>71</v>
      </c>
      <c r="ZN12" s="121" t="s">
        <v>71</v>
      </c>
      <c r="ZO12" s="121" t="s">
        <v>71</v>
      </c>
      <c r="ZP12" s="121" t="s">
        <v>71</v>
      </c>
      <c r="ZQ12" s="121" t="s">
        <v>71</v>
      </c>
      <c r="ZR12" s="121" t="s">
        <v>71</v>
      </c>
      <c r="ZS12" s="121" t="s">
        <v>71</v>
      </c>
      <c r="ZT12" s="121" t="s">
        <v>71</v>
      </c>
      <c r="ZU12" s="121" t="s">
        <v>71</v>
      </c>
      <c r="ZV12" s="121" t="s">
        <v>71</v>
      </c>
      <c r="ZW12" s="121" t="s">
        <v>71</v>
      </c>
      <c r="ZX12" s="121" t="s">
        <v>71</v>
      </c>
      <c r="ZY12" s="121" t="s">
        <v>71</v>
      </c>
      <c r="ZZ12" s="121" t="s">
        <v>71</v>
      </c>
      <c r="AAA12" s="121" t="s">
        <v>71</v>
      </c>
      <c r="AAB12" s="121" t="s">
        <v>71</v>
      </c>
      <c r="AAC12" s="121" t="s">
        <v>71</v>
      </c>
      <c r="AAD12" s="121" t="s">
        <v>71</v>
      </c>
      <c r="AAE12" s="121" t="s">
        <v>71</v>
      </c>
      <c r="AAF12" s="121" t="s">
        <v>71</v>
      </c>
      <c r="AAG12" s="121" t="s">
        <v>71</v>
      </c>
      <c r="AAH12" s="121" t="s">
        <v>71</v>
      </c>
      <c r="AAI12" s="121" t="s">
        <v>71</v>
      </c>
      <c r="AAJ12" s="121" t="s">
        <v>71</v>
      </c>
      <c r="AAK12" s="121" t="s">
        <v>71</v>
      </c>
      <c r="AAL12" s="121" t="s">
        <v>71</v>
      </c>
      <c r="AAM12" s="121" t="s">
        <v>71</v>
      </c>
      <c r="AAN12" s="121" t="s">
        <v>71</v>
      </c>
      <c r="AAO12" s="121" t="s">
        <v>71</v>
      </c>
      <c r="AAP12" s="121" t="s">
        <v>71</v>
      </c>
      <c r="AAQ12" s="121" t="s">
        <v>71</v>
      </c>
      <c r="AAR12" s="121" t="s">
        <v>71</v>
      </c>
      <c r="AAS12" s="121" t="s">
        <v>71</v>
      </c>
      <c r="AAT12" s="121" t="s">
        <v>71</v>
      </c>
      <c r="AAU12" s="121" t="s">
        <v>71</v>
      </c>
      <c r="AAV12" s="121" t="s">
        <v>71</v>
      </c>
      <c r="AAW12" s="121" t="s">
        <v>71</v>
      </c>
      <c r="AAX12" s="121" t="s">
        <v>71</v>
      </c>
      <c r="AAY12" s="121" t="s">
        <v>71</v>
      </c>
      <c r="AAZ12" s="121" t="s">
        <v>71</v>
      </c>
      <c r="ABA12" s="121" t="s">
        <v>71</v>
      </c>
      <c r="ABB12" s="121" t="s">
        <v>71</v>
      </c>
      <c r="ABC12" s="121" t="s">
        <v>71</v>
      </c>
      <c r="ABD12" s="121" t="s">
        <v>71</v>
      </c>
      <c r="ABE12" s="121" t="s">
        <v>71</v>
      </c>
      <c r="ABF12" s="121" t="s">
        <v>71</v>
      </c>
      <c r="ABG12" s="121" t="s">
        <v>71</v>
      </c>
      <c r="ABH12" s="121" t="s">
        <v>71</v>
      </c>
      <c r="ABI12" s="121" t="s">
        <v>71</v>
      </c>
      <c r="ABJ12" s="121" t="s">
        <v>71</v>
      </c>
      <c r="ABK12" s="121" t="s">
        <v>71</v>
      </c>
      <c r="ABL12" s="121" t="s">
        <v>71</v>
      </c>
      <c r="ABM12" s="121" t="s">
        <v>71</v>
      </c>
      <c r="ABN12" s="121" t="s">
        <v>71</v>
      </c>
      <c r="ABO12" s="121" t="s">
        <v>71</v>
      </c>
      <c r="ABP12" s="121" t="s">
        <v>71</v>
      </c>
      <c r="ABQ12" s="121" t="s">
        <v>71</v>
      </c>
      <c r="ABR12" s="121" t="s">
        <v>71</v>
      </c>
      <c r="ABS12" s="121" t="s">
        <v>71</v>
      </c>
      <c r="ABT12" s="121" t="s">
        <v>71</v>
      </c>
      <c r="ABU12" s="121" t="s">
        <v>71</v>
      </c>
      <c r="ABV12" s="121" t="s">
        <v>71</v>
      </c>
      <c r="ABW12" s="121" t="s">
        <v>71</v>
      </c>
      <c r="ABX12" s="121" t="s">
        <v>71</v>
      </c>
      <c r="ABY12" s="121" t="s">
        <v>71</v>
      </c>
      <c r="ABZ12" s="121" t="s">
        <v>71</v>
      </c>
      <c r="ACA12" s="121" t="s">
        <v>71</v>
      </c>
      <c r="ACB12" s="121" t="s">
        <v>71</v>
      </c>
      <c r="ACC12" s="121" t="s">
        <v>71</v>
      </c>
      <c r="ACD12" s="121" t="s">
        <v>71</v>
      </c>
      <c r="ACE12" s="121" t="s">
        <v>71</v>
      </c>
      <c r="ACF12" s="121" t="s">
        <v>71</v>
      </c>
      <c r="ACG12" s="121" t="s">
        <v>71</v>
      </c>
      <c r="ACH12" s="121" t="s">
        <v>71</v>
      </c>
      <c r="ACI12" s="121" t="s">
        <v>71</v>
      </c>
      <c r="ACJ12" s="121" t="s">
        <v>71</v>
      </c>
      <c r="ACK12" s="121" t="s">
        <v>71</v>
      </c>
      <c r="ACL12" s="121" t="s">
        <v>71</v>
      </c>
      <c r="ACM12" s="121" t="s">
        <v>71</v>
      </c>
      <c r="ACN12" s="121" t="s">
        <v>71</v>
      </c>
      <c r="ACO12" s="121" t="s">
        <v>71</v>
      </c>
      <c r="ACP12" s="121" t="s">
        <v>71</v>
      </c>
      <c r="ACQ12" s="121" t="s">
        <v>71</v>
      </c>
      <c r="ACR12" s="121" t="s">
        <v>71</v>
      </c>
      <c r="ACS12" s="121" t="s">
        <v>71</v>
      </c>
      <c r="ACT12" s="121" t="s">
        <v>71</v>
      </c>
      <c r="ACU12" s="121" t="s">
        <v>71</v>
      </c>
      <c r="ACV12" s="121" t="s">
        <v>71</v>
      </c>
      <c r="ACW12" s="121" t="s">
        <v>71</v>
      </c>
      <c r="ACX12" s="121" t="s">
        <v>71</v>
      </c>
      <c r="ACY12" s="121" t="s">
        <v>71</v>
      </c>
      <c r="ACZ12" s="121" t="s">
        <v>71</v>
      </c>
      <c r="ADA12" s="121" t="s">
        <v>71</v>
      </c>
      <c r="ADB12" s="121" t="s">
        <v>71</v>
      </c>
      <c r="ADC12" s="121" t="s">
        <v>71</v>
      </c>
      <c r="ADD12" s="121" t="s">
        <v>71</v>
      </c>
      <c r="ADE12" s="121" t="s">
        <v>71</v>
      </c>
      <c r="ADF12" s="121" t="s">
        <v>71</v>
      </c>
      <c r="ADG12" s="121" t="s">
        <v>71</v>
      </c>
      <c r="ADH12" s="121" t="s">
        <v>71</v>
      </c>
      <c r="ADI12" s="121" t="s">
        <v>71</v>
      </c>
      <c r="ADJ12" s="121" t="s">
        <v>71</v>
      </c>
      <c r="ADK12" s="121" t="s">
        <v>71</v>
      </c>
      <c r="ADL12" s="121" t="s">
        <v>71</v>
      </c>
      <c r="ADM12" s="121" t="s">
        <v>71</v>
      </c>
      <c r="ADN12" s="121" t="s">
        <v>71</v>
      </c>
      <c r="ADO12" s="121" t="s">
        <v>71</v>
      </c>
      <c r="ADP12" s="121" t="s">
        <v>71</v>
      </c>
      <c r="ADQ12" s="121" t="s">
        <v>71</v>
      </c>
      <c r="ADR12" s="121" t="s">
        <v>71</v>
      </c>
      <c r="ADS12" s="121" t="s">
        <v>71</v>
      </c>
      <c r="ADT12" s="121" t="s">
        <v>71</v>
      </c>
      <c r="ADU12" s="121" t="s">
        <v>71</v>
      </c>
      <c r="ADV12" s="121" t="s">
        <v>71</v>
      </c>
      <c r="ADW12" s="121" t="s">
        <v>71</v>
      </c>
      <c r="ADX12" s="121" t="s">
        <v>71</v>
      </c>
      <c r="ADY12" s="121" t="s">
        <v>71</v>
      </c>
      <c r="ADZ12" s="121" t="s">
        <v>71</v>
      </c>
      <c r="AEA12" s="121" t="s">
        <v>71</v>
      </c>
      <c r="AEB12" s="121" t="s">
        <v>71</v>
      </c>
      <c r="AEC12" s="121" t="s">
        <v>71</v>
      </c>
      <c r="AED12" s="121" t="s">
        <v>71</v>
      </c>
      <c r="AEE12" s="121" t="s">
        <v>71</v>
      </c>
      <c r="AEF12" s="121" t="s">
        <v>71</v>
      </c>
      <c r="AEG12" s="121" t="s">
        <v>71</v>
      </c>
      <c r="AEH12" s="121" t="s">
        <v>71</v>
      </c>
      <c r="AEI12" s="121" t="s">
        <v>71</v>
      </c>
      <c r="AEJ12" s="121" t="s">
        <v>71</v>
      </c>
      <c r="AEK12" s="121" t="s">
        <v>71</v>
      </c>
      <c r="AEL12" s="121" t="s">
        <v>71</v>
      </c>
      <c r="AEM12" s="121" t="s">
        <v>71</v>
      </c>
      <c r="AEN12" s="121" t="s">
        <v>71</v>
      </c>
      <c r="AEO12" s="121" t="s">
        <v>71</v>
      </c>
      <c r="AEP12" s="121" t="s">
        <v>71</v>
      </c>
      <c r="AEQ12" s="121" t="s">
        <v>71</v>
      </c>
      <c r="AER12" s="121" t="s">
        <v>71</v>
      </c>
      <c r="AES12" s="121" t="s">
        <v>71</v>
      </c>
      <c r="AET12" s="121" t="s">
        <v>71</v>
      </c>
      <c r="AEU12" s="121" t="s">
        <v>71</v>
      </c>
      <c r="AEV12" s="121" t="s">
        <v>71</v>
      </c>
      <c r="AEW12" s="121" t="s">
        <v>71</v>
      </c>
      <c r="AEX12" s="121" t="s">
        <v>71</v>
      </c>
      <c r="AEY12" s="121" t="s">
        <v>71</v>
      </c>
      <c r="AEZ12" s="121" t="s">
        <v>71</v>
      </c>
      <c r="AFA12" s="121" t="s">
        <v>71</v>
      </c>
      <c r="AFB12" s="121" t="s">
        <v>71</v>
      </c>
      <c r="AFC12" s="121" t="s">
        <v>71</v>
      </c>
      <c r="AFD12" s="121" t="s">
        <v>71</v>
      </c>
      <c r="AFE12" s="121" t="s">
        <v>71</v>
      </c>
      <c r="AFF12" s="121" t="s">
        <v>71</v>
      </c>
      <c r="AFG12" s="121" t="s">
        <v>71</v>
      </c>
      <c r="AFH12" s="121" t="s">
        <v>71</v>
      </c>
      <c r="AFI12" s="121" t="s">
        <v>71</v>
      </c>
      <c r="AFJ12" s="121" t="s">
        <v>71</v>
      </c>
      <c r="AFK12" s="121" t="s">
        <v>71</v>
      </c>
      <c r="AFL12" s="121" t="s">
        <v>71</v>
      </c>
      <c r="AFM12" s="121" t="s">
        <v>71</v>
      </c>
      <c r="AFN12" s="121" t="s">
        <v>71</v>
      </c>
      <c r="AFO12" s="121" t="s">
        <v>71</v>
      </c>
      <c r="AFP12" s="121" t="s">
        <v>71</v>
      </c>
      <c r="AFQ12" s="121" t="s">
        <v>71</v>
      </c>
      <c r="AFR12" s="121" t="s">
        <v>71</v>
      </c>
      <c r="AFS12" s="121" t="s">
        <v>71</v>
      </c>
      <c r="AFT12" s="121" t="s">
        <v>71</v>
      </c>
      <c r="AFU12" s="121" t="s">
        <v>71</v>
      </c>
      <c r="AFV12" s="121" t="s">
        <v>71</v>
      </c>
      <c r="AFW12" s="121" t="s">
        <v>71</v>
      </c>
      <c r="AFX12" s="121" t="s">
        <v>71</v>
      </c>
      <c r="AFY12" s="121" t="s">
        <v>71</v>
      </c>
      <c r="AFZ12" s="121" t="s">
        <v>71</v>
      </c>
      <c r="AGA12" s="121" t="s">
        <v>71</v>
      </c>
      <c r="AGB12" s="121" t="s">
        <v>71</v>
      </c>
      <c r="AGC12" s="121" t="s">
        <v>71</v>
      </c>
      <c r="AGD12" s="121" t="s">
        <v>71</v>
      </c>
      <c r="AGE12" s="121" t="s">
        <v>71</v>
      </c>
      <c r="AGF12" s="121" t="s">
        <v>71</v>
      </c>
      <c r="AGG12" s="121" t="s">
        <v>71</v>
      </c>
      <c r="AGH12" s="121" t="s">
        <v>71</v>
      </c>
      <c r="AGI12" s="121" t="s">
        <v>71</v>
      </c>
      <c r="AGJ12" s="121" t="s">
        <v>71</v>
      </c>
      <c r="AGK12" s="121" t="s">
        <v>71</v>
      </c>
      <c r="AGL12" s="121" t="s">
        <v>71</v>
      </c>
      <c r="AGM12" s="121" t="s">
        <v>71</v>
      </c>
      <c r="AGN12" s="121" t="s">
        <v>71</v>
      </c>
      <c r="AGO12" s="121" t="s">
        <v>71</v>
      </c>
      <c r="AGP12" s="121" t="s">
        <v>71</v>
      </c>
      <c r="AGQ12" s="121" t="s">
        <v>71</v>
      </c>
      <c r="AGR12" s="121" t="s">
        <v>71</v>
      </c>
      <c r="AGS12" s="121" t="s">
        <v>71</v>
      </c>
      <c r="AGT12" s="121" t="s">
        <v>71</v>
      </c>
      <c r="AGU12" s="121" t="s">
        <v>71</v>
      </c>
      <c r="AGV12" s="121" t="s">
        <v>71</v>
      </c>
      <c r="AGW12" s="121" t="s">
        <v>71</v>
      </c>
      <c r="AGX12" s="121" t="s">
        <v>71</v>
      </c>
      <c r="AGY12" s="121" t="s">
        <v>71</v>
      </c>
      <c r="AGZ12" s="121" t="s">
        <v>71</v>
      </c>
      <c r="AHA12" s="121" t="s">
        <v>71</v>
      </c>
      <c r="AHB12" s="121" t="s">
        <v>71</v>
      </c>
      <c r="AHC12" s="121" t="s">
        <v>71</v>
      </c>
      <c r="AHD12" s="121" t="s">
        <v>71</v>
      </c>
      <c r="AHE12" s="121" t="s">
        <v>71</v>
      </c>
      <c r="AHF12" s="121" t="s">
        <v>71</v>
      </c>
      <c r="AHG12" s="121" t="s">
        <v>71</v>
      </c>
      <c r="AHH12" s="121" t="s">
        <v>71</v>
      </c>
      <c r="AHI12" s="121" t="s">
        <v>71</v>
      </c>
      <c r="AHJ12" s="121" t="s">
        <v>71</v>
      </c>
      <c r="AHK12" s="121" t="s">
        <v>71</v>
      </c>
      <c r="AHL12" s="121" t="s">
        <v>71</v>
      </c>
      <c r="AHM12" s="121" t="s">
        <v>71</v>
      </c>
      <c r="AHN12" s="121" t="s">
        <v>71</v>
      </c>
      <c r="AHO12" s="121" t="s">
        <v>71</v>
      </c>
      <c r="AHP12" s="121" t="s">
        <v>71</v>
      </c>
      <c r="AHQ12" s="121" t="s">
        <v>71</v>
      </c>
      <c r="AHR12" s="121" t="s">
        <v>71</v>
      </c>
      <c r="AHS12" s="121" t="s">
        <v>71</v>
      </c>
      <c r="AHT12" s="121" t="s">
        <v>71</v>
      </c>
      <c r="AHU12" s="121" t="s">
        <v>71</v>
      </c>
      <c r="AHV12" s="121" t="s">
        <v>71</v>
      </c>
      <c r="AHW12" s="121" t="s">
        <v>71</v>
      </c>
      <c r="AHX12" s="121" t="s">
        <v>71</v>
      </c>
      <c r="AHY12" s="121" t="s">
        <v>71</v>
      </c>
      <c r="AHZ12" s="121" t="s">
        <v>71</v>
      </c>
      <c r="AIA12" s="121" t="s">
        <v>71</v>
      </c>
      <c r="AIB12" s="121" t="s">
        <v>71</v>
      </c>
      <c r="AIC12" s="121" t="s">
        <v>71</v>
      </c>
      <c r="AID12" s="121" t="s">
        <v>71</v>
      </c>
      <c r="AIE12" s="121" t="s">
        <v>71</v>
      </c>
      <c r="AIF12" s="121" t="s">
        <v>71</v>
      </c>
      <c r="AIG12" s="121" t="s">
        <v>71</v>
      </c>
      <c r="AIH12" s="121" t="s">
        <v>71</v>
      </c>
      <c r="AII12" s="121" t="s">
        <v>71</v>
      </c>
      <c r="AIJ12" s="121" t="s">
        <v>71</v>
      </c>
      <c r="AIK12" s="121" t="s">
        <v>71</v>
      </c>
      <c r="AIL12" s="121" t="s">
        <v>71</v>
      </c>
      <c r="AIM12" s="121" t="s">
        <v>71</v>
      </c>
      <c r="AIN12" s="121" t="s">
        <v>71</v>
      </c>
      <c r="AIO12" s="121" t="s">
        <v>71</v>
      </c>
      <c r="AIP12" s="121" t="s">
        <v>71</v>
      </c>
      <c r="AIQ12" s="121" t="s">
        <v>71</v>
      </c>
      <c r="AIR12" s="121" t="s">
        <v>71</v>
      </c>
      <c r="AIS12" s="121" t="s">
        <v>71</v>
      </c>
      <c r="AIT12" s="121" t="s">
        <v>71</v>
      </c>
      <c r="AIU12" s="121" t="s">
        <v>71</v>
      </c>
      <c r="AIV12" s="121" t="s">
        <v>71</v>
      </c>
      <c r="AIW12" s="121" t="s">
        <v>71</v>
      </c>
      <c r="AIX12" s="121" t="s">
        <v>71</v>
      </c>
      <c r="AIY12" s="121" t="s">
        <v>71</v>
      </c>
      <c r="AIZ12" s="121" t="s">
        <v>71</v>
      </c>
      <c r="AJA12" s="121" t="s">
        <v>71</v>
      </c>
      <c r="AJB12" s="121" t="s">
        <v>71</v>
      </c>
      <c r="AJC12" s="121" t="s">
        <v>71</v>
      </c>
      <c r="AJD12" s="121" t="s">
        <v>71</v>
      </c>
      <c r="AJE12" s="121" t="s">
        <v>71</v>
      </c>
      <c r="AJF12" s="121" t="s">
        <v>71</v>
      </c>
      <c r="AJG12" s="121" t="s">
        <v>71</v>
      </c>
      <c r="AJH12" s="121" t="s">
        <v>71</v>
      </c>
      <c r="AJI12" s="121" t="s">
        <v>71</v>
      </c>
      <c r="AJJ12" s="121" t="s">
        <v>71</v>
      </c>
      <c r="AJK12" s="121" t="s">
        <v>71</v>
      </c>
      <c r="AJL12" s="121" t="s">
        <v>71</v>
      </c>
      <c r="AJM12" s="121" t="s">
        <v>71</v>
      </c>
      <c r="AJN12" s="121" t="s">
        <v>71</v>
      </c>
      <c r="AJO12" s="121" t="s">
        <v>71</v>
      </c>
      <c r="AJP12" s="121" t="s">
        <v>71</v>
      </c>
      <c r="AJQ12" s="121" t="s">
        <v>71</v>
      </c>
      <c r="AJR12" s="121" t="s">
        <v>71</v>
      </c>
      <c r="AJS12" s="121" t="s">
        <v>71</v>
      </c>
      <c r="AJT12" s="121" t="s">
        <v>71</v>
      </c>
      <c r="AJU12" s="121" t="s">
        <v>71</v>
      </c>
      <c r="AJV12" s="121" t="s">
        <v>71</v>
      </c>
      <c r="AJW12" s="121" t="s">
        <v>71</v>
      </c>
      <c r="AJX12" s="121" t="s">
        <v>71</v>
      </c>
      <c r="AJY12" s="121" t="s">
        <v>71</v>
      </c>
      <c r="AJZ12" s="121" t="s">
        <v>71</v>
      </c>
      <c r="AKA12" s="121" t="s">
        <v>71</v>
      </c>
      <c r="AKB12" s="121" t="s">
        <v>71</v>
      </c>
      <c r="AKC12" s="121" t="s">
        <v>71</v>
      </c>
      <c r="AKD12" s="121" t="s">
        <v>71</v>
      </c>
      <c r="AKE12" s="121" t="s">
        <v>71</v>
      </c>
      <c r="AKF12" s="121" t="s">
        <v>71</v>
      </c>
      <c r="AKG12" s="121" t="s">
        <v>71</v>
      </c>
      <c r="AKH12" s="121" t="s">
        <v>71</v>
      </c>
      <c r="AKI12" s="121" t="s">
        <v>71</v>
      </c>
      <c r="AKJ12" s="121" t="s">
        <v>71</v>
      </c>
      <c r="AKK12" s="121" t="s">
        <v>71</v>
      </c>
      <c r="AKL12" s="121" t="s">
        <v>71</v>
      </c>
      <c r="AKM12" s="121" t="s">
        <v>71</v>
      </c>
      <c r="AKN12" s="121" t="s">
        <v>71</v>
      </c>
      <c r="AKO12" s="121" t="s">
        <v>71</v>
      </c>
      <c r="AKP12" s="121" t="s">
        <v>71</v>
      </c>
      <c r="AKQ12" s="121" t="s">
        <v>71</v>
      </c>
      <c r="AKR12" s="121" t="s">
        <v>71</v>
      </c>
      <c r="AKS12" s="121" t="s">
        <v>71</v>
      </c>
      <c r="AKT12" s="121" t="s">
        <v>71</v>
      </c>
      <c r="AKU12" s="121" t="s">
        <v>71</v>
      </c>
      <c r="AKV12" s="121" t="s">
        <v>71</v>
      </c>
      <c r="AKW12" s="121" t="s">
        <v>71</v>
      </c>
      <c r="AKX12" s="121" t="s">
        <v>71</v>
      </c>
      <c r="AKY12" s="121" t="s">
        <v>71</v>
      </c>
      <c r="AKZ12" s="121" t="s">
        <v>71</v>
      </c>
      <c r="ALA12" s="121" t="s">
        <v>71</v>
      </c>
      <c r="ALB12" s="121" t="s">
        <v>71</v>
      </c>
      <c r="ALC12" s="121" t="s">
        <v>71</v>
      </c>
      <c r="ALD12" s="121" t="s">
        <v>71</v>
      </c>
      <c r="ALE12" s="121" t="s">
        <v>71</v>
      </c>
      <c r="ALF12" s="121" t="s">
        <v>71</v>
      </c>
      <c r="ALG12" s="121" t="s">
        <v>71</v>
      </c>
      <c r="ALH12" s="121" t="s">
        <v>71</v>
      </c>
      <c r="ALI12" s="121" t="s">
        <v>71</v>
      </c>
      <c r="ALJ12" s="121" t="s">
        <v>71</v>
      </c>
      <c r="ALK12" s="121" t="s">
        <v>71</v>
      </c>
      <c r="ALL12" s="121" t="s">
        <v>71</v>
      </c>
      <c r="ALM12" s="121" t="s">
        <v>71</v>
      </c>
      <c r="ALN12" s="121" t="s">
        <v>71</v>
      </c>
      <c r="ALO12" s="121" t="s">
        <v>71</v>
      </c>
      <c r="ALP12" s="121" t="s">
        <v>71</v>
      </c>
      <c r="ALQ12" s="121" t="s">
        <v>71</v>
      </c>
      <c r="ALR12" s="121" t="s">
        <v>71</v>
      </c>
      <c r="ALS12" s="121" t="s">
        <v>71</v>
      </c>
      <c r="ALT12" s="121" t="s">
        <v>71</v>
      </c>
      <c r="ALU12" s="121" t="s">
        <v>71</v>
      </c>
      <c r="ALV12" s="121" t="s">
        <v>71</v>
      </c>
      <c r="ALW12" s="121" t="s">
        <v>71</v>
      </c>
      <c r="ALX12" s="121" t="s">
        <v>71</v>
      </c>
      <c r="ALY12" s="121" t="s">
        <v>71</v>
      </c>
      <c r="ALZ12" s="121" t="s">
        <v>71</v>
      </c>
      <c r="AMA12" s="121" t="s">
        <v>71</v>
      </c>
      <c r="AMB12" s="121" t="s">
        <v>71</v>
      </c>
      <c r="AMC12" s="121" t="s">
        <v>71</v>
      </c>
      <c r="AMD12" s="121" t="s">
        <v>71</v>
      </c>
      <c r="AME12" s="121" t="s">
        <v>71</v>
      </c>
      <c r="AMF12" s="121" t="s">
        <v>71</v>
      </c>
      <c r="AMG12" s="121" t="s">
        <v>71</v>
      </c>
      <c r="AMH12" s="121" t="s">
        <v>71</v>
      </c>
      <c r="AMI12" s="121" t="s">
        <v>71</v>
      </c>
      <c r="AMJ12" s="121" t="s">
        <v>71</v>
      </c>
      <c r="AMK12" s="121" t="s">
        <v>71</v>
      </c>
      <c r="AML12" s="121" t="s">
        <v>71</v>
      </c>
      <c r="AMM12" s="121" t="s">
        <v>71</v>
      </c>
      <c r="AMN12" s="121" t="s">
        <v>71</v>
      </c>
      <c r="AMO12" s="121" t="s">
        <v>71</v>
      </c>
      <c r="AMP12" s="121" t="s">
        <v>71</v>
      </c>
    </row>
    <row r="13" spans="1:1030" s="17" customFormat="1" ht="50.1" customHeight="1">
      <c r="A13" s="331">
        <v>2</v>
      </c>
      <c r="B13" s="260" t="s">
        <v>44</v>
      </c>
      <c r="C13" s="249" t="s">
        <v>45</v>
      </c>
      <c r="D13" s="262" t="s">
        <v>46</v>
      </c>
      <c r="E13" s="249" t="s">
        <v>47</v>
      </c>
      <c r="F13" s="256" t="s">
        <v>41</v>
      </c>
      <c r="G13" s="332">
        <v>0.9</v>
      </c>
      <c r="H13" s="118" t="s">
        <v>48</v>
      </c>
      <c r="I13" s="100">
        <v>44</v>
      </c>
      <c r="J13" s="100">
        <v>186</v>
      </c>
      <c r="K13" s="100">
        <v>186</v>
      </c>
      <c r="L13" s="100">
        <v>145</v>
      </c>
      <c r="M13" s="100">
        <v>257</v>
      </c>
      <c r="N13" s="100">
        <v>118</v>
      </c>
      <c r="O13" s="100">
        <v>280</v>
      </c>
      <c r="P13" s="100">
        <v>131</v>
      </c>
      <c r="Q13" s="100">
        <v>243</v>
      </c>
      <c r="R13" s="100">
        <v>174</v>
      </c>
      <c r="S13" s="100">
        <v>210</v>
      </c>
      <c r="T13" s="100">
        <v>290</v>
      </c>
      <c r="U13" s="100">
        <v>113</v>
      </c>
      <c r="V13" s="100">
        <v>394</v>
      </c>
      <c r="W13" s="100">
        <v>339</v>
      </c>
      <c r="X13" s="100">
        <v>308</v>
      </c>
      <c r="Y13" s="100">
        <v>187</v>
      </c>
      <c r="Z13" s="100">
        <v>179</v>
      </c>
      <c r="AA13" s="100">
        <v>243</v>
      </c>
      <c r="AB13" s="100">
        <v>456</v>
      </c>
      <c r="AC13" s="100">
        <v>500</v>
      </c>
      <c r="AD13" s="100">
        <v>74</v>
      </c>
      <c r="AE13" s="318">
        <v>0.97399999999999998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</row>
    <row r="14" spans="1:1030" s="17" customFormat="1" ht="50.1" customHeight="1">
      <c r="A14" s="333"/>
      <c r="B14" s="261"/>
      <c r="C14" s="250"/>
      <c r="D14" s="263"/>
      <c r="E14" s="250"/>
      <c r="F14" s="257"/>
      <c r="G14" s="334"/>
      <c r="H14" s="118" t="s">
        <v>42</v>
      </c>
      <c r="I14" s="101">
        <v>44</v>
      </c>
      <c r="J14" s="101">
        <v>187</v>
      </c>
      <c r="K14" s="101">
        <v>188</v>
      </c>
      <c r="L14" s="101">
        <v>145</v>
      </c>
      <c r="M14" s="101">
        <v>257</v>
      </c>
      <c r="N14" s="101">
        <v>118</v>
      </c>
      <c r="O14" s="101">
        <v>281</v>
      </c>
      <c r="P14" s="101">
        <v>131</v>
      </c>
      <c r="Q14" s="101">
        <v>246</v>
      </c>
      <c r="R14" s="101">
        <v>174</v>
      </c>
      <c r="S14" s="101">
        <v>211</v>
      </c>
      <c r="T14" s="101">
        <v>291</v>
      </c>
      <c r="U14" s="101">
        <v>113</v>
      </c>
      <c r="V14" s="101">
        <v>395</v>
      </c>
      <c r="W14" s="101">
        <v>339</v>
      </c>
      <c r="X14" s="101">
        <v>309</v>
      </c>
      <c r="Y14" s="101">
        <v>187</v>
      </c>
      <c r="Z14" s="101">
        <v>179</v>
      </c>
      <c r="AA14" s="101">
        <v>244</v>
      </c>
      <c r="AB14" s="101">
        <v>456</v>
      </c>
      <c r="AC14" s="101">
        <v>504</v>
      </c>
      <c r="AD14" s="101">
        <v>78</v>
      </c>
      <c r="AE14" s="319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</row>
    <row r="15" spans="1:1030" s="46" customFormat="1" ht="8.1" customHeight="1">
      <c r="A15" s="117" t="s">
        <v>71</v>
      </c>
      <c r="B15" s="119" t="s">
        <v>71</v>
      </c>
      <c r="C15" s="119" t="s">
        <v>71</v>
      </c>
      <c r="D15" s="119" t="s">
        <v>71</v>
      </c>
      <c r="E15" s="119" t="s">
        <v>71</v>
      </c>
      <c r="F15" s="119" t="s">
        <v>71</v>
      </c>
      <c r="G15" s="119" t="s">
        <v>71</v>
      </c>
      <c r="H15" s="119" t="s">
        <v>71</v>
      </c>
      <c r="I15" s="119" t="s">
        <v>71</v>
      </c>
      <c r="J15" s="119" t="s">
        <v>71</v>
      </c>
      <c r="K15" s="119" t="s">
        <v>71</v>
      </c>
      <c r="L15" s="119" t="s">
        <v>71</v>
      </c>
      <c r="M15" s="119" t="s">
        <v>71</v>
      </c>
      <c r="N15" s="119" t="s">
        <v>71</v>
      </c>
      <c r="O15" s="119" t="s">
        <v>71</v>
      </c>
      <c r="P15" s="119" t="s">
        <v>71</v>
      </c>
      <c r="Q15" s="119" t="s">
        <v>71</v>
      </c>
      <c r="R15" s="119" t="s">
        <v>71</v>
      </c>
      <c r="S15" s="119" t="s">
        <v>71</v>
      </c>
      <c r="T15" s="119" t="s">
        <v>71</v>
      </c>
      <c r="U15" s="119" t="s">
        <v>71</v>
      </c>
      <c r="V15" s="119" t="s">
        <v>71</v>
      </c>
      <c r="W15" s="119" t="s">
        <v>71</v>
      </c>
      <c r="X15" s="119" t="s">
        <v>71</v>
      </c>
      <c r="Y15" s="119" t="s">
        <v>71</v>
      </c>
      <c r="Z15" s="119" t="s">
        <v>71</v>
      </c>
      <c r="AA15" s="119" t="s">
        <v>71</v>
      </c>
      <c r="AB15" s="119" t="s">
        <v>71</v>
      </c>
      <c r="AC15" s="119" t="s">
        <v>71</v>
      </c>
      <c r="AD15" s="119" t="s">
        <v>71</v>
      </c>
      <c r="AE15" s="119" t="s">
        <v>71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120" t="s">
        <v>71</v>
      </c>
      <c r="AS15" s="121" t="s">
        <v>71</v>
      </c>
      <c r="AT15" s="121" t="s">
        <v>71</v>
      </c>
      <c r="AU15" s="121" t="s">
        <v>71</v>
      </c>
      <c r="AV15" s="121" t="s">
        <v>71</v>
      </c>
      <c r="AW15" s="121" t="s">
        <v>71</v>
      </c>
      <c r="AX15" s="121" t="s">
        <v>71</v>
      </c>
      <c r="AY15" s="121" t="s">
        <v>71</v>
      </c>
      <c r="AZ15" s="121" t="s">
        <v>71</v>
      </c>
      <c r="BA15" s="121" t="s">
        <v>71</v>
      </c>
      <c r="BB15" s="121" t="s">
        <v>71</v>
      </c>
      <c r="BC15" s="121" t="s">
        <v>71</v>
      </c>
      <c r="BD15" s="121" t="s">
        <v>71</v>
      </c>
      <c r="BE15" s="121" t="s">
        <v>71</v>
      </c>
      <c r="BF15" s="121" t="s">
        <v>71</v>
      </c>
      <c r="BG15" s="121" t="s">
        <v>71</v>
      </c>
      <c r="BH15" s="121" t="s">
        <v>71</v>
      </c>
      <c r="BI15" s="121" t="s">
        <v>71</v>
      </c>
      <c r="BJ15" s="121" t="s">
        <v>71</v>
      </c>
      <c r="BK15" s="121" t="s">
        <v>71</v>
      </c>
      <c r="BL15" s="121" t="s">
        <v>71</v>
      </c>
      <c r="BM15" s="121" t="s">
        <v>71</v>
      </c>
      <c r="BN15" s="121" t="s">
        <v>71</v>
      </c>
      <c r="BO15" s="121" t="s">
        <v>71</v>
      </c>
      <c r="BP15" s="121" t="s">
        <v>71</v>
      </c>
      <c r="BQ15" s="121" t="s">
        <v>71</v>
      </c>
      <c r="BR15" s="121" t="s">
        <v>71</v>
      </c>
      <c r="BS15" s="121" t="s">
        <v>71</v>
      </c>
      <c r="BT15" s="121" t="s">
        <v>71</v>
      </c>
      <c r="BU15" s="121" t="s">
        <v>71</v>
      </c>
      <c r="BV15" s="121" t="s">
        <v>71</v>
      </c>
      <c r="BW15" s="121" t="s">
        <v>71</v>
      </c>
      <c r="BX15" s="121" t="s">
        <v>71</v>
      </c>
      <c r="BY15" s="121" t="s">
        <v>71</v>
      </c>
      <c r="BZ15" s="121" t="s">
        <v>71</v>
      </c>
      <c r="CA15" s="121" t="s">
        <v>71</v>
      </c>
      <c r="CB15" s="121" t="s">
        <v>71</v>
      </c>
      <c r="CC15" s="121" t="s">
        <v>71</v>
      </c>
      <c r="CD15" s="121" t="s">
        <v>71</v>
      </c>
      <c r="CE15" s="121" t="s">
        <v>71</v>
      </c>
      <c r="CF15" s="121" t="s">
        <v>71</v>
      </c>
      <c r="CG15" s="121" t="s">
        <v>71</v>
      </c>
      <c r="CH15" s="121" t="s">
        <v>71</v>
      </c>
      <c r="CI15" s="121" t="s">
        <v>71</v>
      </c>
      <c r="CJ15" s="121" t="s">
        <v>71</v>
      </c>
      <c r="CK15" s="121" t="s">
        <v>71</v>
      </c>
      <c r="CL15" s="121" t="s">
        <v>71</v>
      </c>
      <c r="CM15" s="121" t="s">
        <v>71</v>
      </c>
      <c r="CN15" s="121" t="s">
        <v>71</v>
      </c>
      <c r="CO15" s="121" t="s">
        <v>71</v>
      </c>
      <c r="CP15" s="121" t="s">
        <v>71</v>
      </c>
      <c r="CQ15" s="121" t="s">
        <v>71</v>
      </c>
      <c r="CR15" s="121" t="s">
        <v>71</v>
      </c>
      <c r="CS15" s="121" t="s">
        <v>71</v>
      </c>
      <c r="CT15" s="121" t="s">
        <v>71</v>
      </c>
      <c r="CU15" s="121" t="s">
        <v>71</v>
      </c>
      <c r="CV15" s="121" t="s">
        <v>71</v>
      </c>
      <c r="CW15" s="121" t="s">
        <v>71</v>
      </c>
      <c r="CX15" s="121" t="s">
        <v>71</v>
      </c>
      <c r="CY15" s="121" t="s">
        <v>71</v>
      </c>
      <c r="CZ15" s="121" t="s">
        <v>71</v>
      </c>
      <c r="DA15" s="121" t="s">
        <v>71</v>
      </c>
      <c r="DB15" s="121" t="s">
        <v>71</v>
      </c>
      <c r="DC15" s="121" t="s">
        <v>71</v>
      </c>
      <c r="DD15" s="121" t="s">
        <v>71</v>
      </c>
      <c r="DE15" s="121" t="s">
        <v>71</v>
      </c>
      <c r="DF15" s="121" t="s">
        <v>71</v>
      </c>
      <c r="DG15" s="121" t="s">
        <v>71</v>
      </c>
      <c r="DH15" s="121" t="s">
        <v>71</v>
      </c>
      <c r="DI15" s="121" t="s">
        <v>71</v>
      </c>
      <c r="DJ15" s="121" t="s">
        <v>71</v>
      </c>
      <c r="DK15" s="121" t="s">
        <v>71</v>
      </c>
      <c r="DL15" s="121" t="s">
        <v>71</v>
      </c>
      <c r="DM15" s="121" t="s">
        <v>71</v>
      </c>
      <c r="DN15" s="121" t="s">
        <v>71</v>
      </c>
      <c r="DO15" s="121" t="s">
        <v>71</v>
      </c>
      <c r="DP15" s="121" t="s">
        <v>71</v>
      </c>
      <c r="DQ15" s="121" t="s">
        <v>71</v>
      </c>
      <c r="DR15" s="121" t="s">
        <v>71</v>
      </c>
      <c r="DS15" s="121" t="s">
        <v>71</v>
      </c>
      <c r="DT15" s="121" t="s">
        <v>71</v>
      </c>
      <c r="DU15" s="121" t="s">
        <v>71</v>
      </c>
      <c r="DV15" s="121" t="s">
        <v>71</v>
      </c>
      <c r="DW15" s="121" t="s">
        <v>71</v>
      </c>
      <c r="DX15" s="121" t="s">
        <v>71</v>
      </c>
      <c r="DY15" s="121" t="s">
        <v>71</v>
      </c>
      <c r="DZ15" s="121" t="s">
        <v>71</v>
      </c>
      <c r="EA15" s="121" t="s">
        <v>71</v>
      </c>
      <c r="EB15" s="121" t="s">
        <v>71</v>
      </c>
      <c r="EC15" s="121" t="s">
        <v>71</v>
      </c>
      <c r="ED15" s="121" t="s">
        <v>71</v>
      </c>
      <c r="EE15" s="121" t="s">
        <v>71</v>
      </c>
      <c r="EF15" s="121" t="s">
        <v>71</v>
      </c>
      <c r="EG15" s="121" t="s">
        <v>71</v>
      </c>
      <c r="EH15" s="121" t="s">
        <v>71</v>
      </c>
      <c r="EI15" s="121" t="s">
        <v>71</v>
      </c>
      <c r="EJ15" s="121" t="s">
        <v>71</v>
      </c>
      <c r="EK15" s="121" t="s">
        <v>71</v>
      </c>
      <c r="EL15" s="121" t="s">
        <v>71</v>
      </c>
      <c r="EM15" s="121" t="s">
        <v>71</v>
      </c>
      <c r="EN15" s="121" t="s">
        <v>71</v>
      </c>
      <c r="EO15" s="121" t="s">
        <v>71</v>
      </c>
      <c r="EP15" s="121" t="s">
        <v>71</v>
      </c>
      <c r="EQ15" s="121" t="s">
        <v>71</v>
      </c>
      <c r="ER15" s="121" t="s">
        <v>71</v>
      </c>
      <c r="ES15" s="121" t="s">
        <v>71</v>
      </c>
      <c r="ET15" s="121" t="s">
        <v>71</v>
      </c>
      <c r="EU15" s="121" t="s">
        <v>71</v>
      </c>
      <c r="EV15" s="121" t="s">
        <v>71</v>
      </c>
      <c r="EW15" s="121" t="s">
        <v>71</v>
      </c>
      <c r="EX15" s="121" t="s">
        <v>71</v>
      </c>
      <c r="EY15" s="121" t="s">
        <v>71</v>
      </c>
      <c r="EZ15" s="121" t="s">
        <v>71</v>
      </c>
      <c r="FA15" s="121" t="s">
        <v>71</v>
      </c>
      <c r="FB15" s="121" t="s">
        <v>71</v>
      </c>
      <c r="FC15" s="121" t="s">
        <v>71</v>
      </c>
      <c r="FD15" s="121" t="s">
        <v>71</v>
      </c>
      <c r="FE15" s="121" t="s">
        <v>71</v>
      </c>
      <c r="FF15" s="121" t="s">
        <v>71</v>
      </c>
      <c r="FG15" s="121" t="s">
        <v>71</v>
      </c>
      <c r="FH15" s="121" t="s">
        <v>71</v>
      </c>
      <c r="FI15" s="121" t="s">
        <v>71</v>
      </c>
      <c r="FJ15" s="121" t="s">
        <v>71</v>
      </c>
      <c r="FK15" s="121" t="s">
        <v>71</v>
      </c>
      <c r="FL15" s="121" t="s">
        <v>71</v>
      </c>
      <c r="FM15" s="121" t="s">
        <v>71</v>
      </c>
      <c r="FN15" s="121" t="s">
        <v>71</v>
      </c>
      <c r="FO15" s="121" t="s">
        <v>71</v>
      </c>
      <c r="FP15" s="121" t="s">
        <v>71</v>
      </c>
      <c r="FQ15" s="121" t="s">
        <v>71</v>
      </c>
      <c r="FR15" s="121" t="s">
        <v>71</v>
      </c>
      <c r="FS15" s="121" t="s">
        <v>71</v>
      </c>
      <c r="FT15" s="121" t="s">
        <v>71</v>
      </c>
      <c r="FU15" s="121" t="s">
        <v>71</v>
      </c>
      <c r="FV15" s="121" t="s">
        <v>71</v>
      </c>
      <c r="FW15" s="121" t="s">
        <v>71</v>
      </c>
      <c r="FX15" s="121" t="s">
        <v>71</v>
      </c>
      <c r="FY15" s="121" t="s">
        <v>71</v>
      </c>
      <c r="FZ15" s="121" t="s">
        <v>71</v>
      </c>
      <c r="GA15" s="121" t="s">
        <v>71</v>
      </c>
      <c r="GB15" s="121" t="s">
        <v>71</v>
      </c>
      <c r="GC15" s="121" t="s">
        <v>71</v>
      </c>
      <c r="GD15" s="121" t="s">
        <v>71</v>
      </c>
      <c r="GE15" s="121" t="s">
        <v>71</v>
      </c>
      <c r="GF15" s="121" t="s">
        <v>71</v>
      </c>
      <c r="GG15" s="121" t="s">
        <v>71</v>
      </c>
      <c r="GH15" s="121" t="s">
        <v>71</v>
      </c>
      <c r="GI15" s="121" t="s">
        <v>71</v>
      </c>
      <c r="GJ15" s="121" t="s">
        <v>71</v>
      </c>
      <c r="GK15" s="121" t="s">
        <v>71</v>
      </c>
      <c r="GL15" s="121" t="s">
        <v>71</v>
      </c>
      <c r="GM15" s="121" t="s">
        <v>71</v>
      </c>
      <c r="GN15" s="121" t="s">
        <v>71</v>
      </c>
      <c r="GO15" s="121" t="s">
        <v>71</v>
      </c>
      <c r="GP15" s="121" t="s">
        <v>71</v>
      </c>
      <c r="GQ15" s="121" t="s">
        <v>71</v>
      </c>
      <c r="GR15" s="121" t="s">
        <v>71</v>
      </c>
      <c r="GS15" s="121" t="s">
        <v>71</v>
      </c>
      <c r="GT15" s="121" t="s">
        <v>71</v>
      </c>
      <c r="GU15" s="121" t="s">
        <v>71</v>
      </c>
      <c r="GV15" s="121" t="s">
        <v>71</v>
      </c>
      <c r="GW15" s="121" t="s">
        <v>71</v>
      </c>
      <c r="GX15" s="121" t="s">
        <v>71</v>
      </c>
      <c r="GY15" s="121" t="s">
        <v>71</v>
      </c>
      <c r="GZ15" s="121" t="s">
        <v>71</v>
      </c>
      <c r="HA15" s="121" t="s">
        <v>71</v>
      </c>
      <c r="HB15" s="121" t="s">
        <v>71</v>
      </c>
      <c r="HC15" s="121" t="s">
        <v>71</v>
      </c>
      <c r="HD15" s="121" t="s">
        <v>71</v>
      </c>
      <c r="HE15" s="121" t="s">
        <v>71</v>
      </c>
      <c r="HF15" s="121" t="s">
        <v>71</v>
      </c>
      <c r="HG15" s="121" t="s">
        <v>71</v>
      </c>
      <c r="HH15" s="121" t="s">
        <v>71</v>
      </c>
      <c r="HI15" s="121" t="s">
        <v>71</v>
      </c>
      <c r="HJ15" s="121" t="s">
        <v>71</v>
      </c>
      <c r="HK15" s="121" t="s">
        <v>71</v>
      </c>
      <c r="HL15" s="121" t="s">
        <v>71</v>
      </c>
      <c r="HM15" s="121" t="s">
        <v>71</v>
      </c>
      <c r="HN15" s="121" t="s">
        <v>71</v>
      </c>
      <c r="HO15" s="121" t="s">
        <v>71</v>
      </c>
      <c r="HP15" s="121" t="s">
        <v>71</v>
      </c>
      <c r="HQ15" s="121" t="s">
        <v>71</v>
      </c>
      <c r="HR15" s="121" t="s">
        <v>71</v>
      </c>
      <c r="HS15" s="121" t="s">
        <v>71</v>
      </c>
      <c r="HT15" s="121" t="s">
        <v>71</v>
      </c>
      <c r="HU15" s="121" t="s">
        <v>71</v>
      </c>
      <c r="HV15" s="121" t="s">
        <v>71</v>
      </c>
      <c r="HW15" s="121" t="s">
        <v>71</v>
      </c>
      <c r="HX15" s="121" t="s">
        <v>71</v>
      </c>
      <c r="HY15" s="121" t="s">
        <v>71</v>
      </c>
      <c r="HZ15" s="121" t="s">
        <v>71</v>
      </c>
      <c r="IA15" s="121" t="s">
        <v>71</v>
      </c>
      <c r="IB15" s="121" t="s">
        <v>71</v>
      </c>
      <c r="IC15" s="121" t="s">
        <v>71</v>
      </c>
      <c r="ID15" s="121" t="s">
        <v>71</v>
      </c>
      <c r="IE15" s="121" t="s">
        <v>71</v>
      </c>
      <c r="IF15" s="121" t="s">
        <v>71</v>
      </c>
      <c r="IG15" s="121" t="s">
        <v>71</v>
      </c>
      <c r="IH15" s="121" t="s">
        <v>71</v>
      </c>
      <c r="II15" s="121" t="s">
        <v>71</v>
      </c>
      <c r="IJ15" s="121" t="s">
        <v>71</v>
      </c>
      <c r="IK15" s="121" t="s">
        <v>71</v>
      </c>
      <c r="IL15" s="121" t="s">
        <v>71</v>
      </c>
      <c r="IM15" s="121" t="s">
        <v>71</v>
      </c>
      <c r="IN15" s="121" t="s">
        <v>71</v>
      </c>
      <c r="IO15" s="121" t="s">
        <v>71</v>
      </c>
      <c r="IP15" s="121" t="s">
        <v>71</v>
      </c>
      <c r="IQ15" s="121" t="s">
        <v>71</v>
      </c>
      <c r="IR15" s="121" t="s">
        <v>71</v>
      </c>
      <c r="IS15" s="121" t="s">
        <v>71</v>
      </c>
      <c r="IT15" s="121" t="s">
        <v>71</v>
      </c>
      <c r="IU15" s="121" t="s">
        <v>71</v>
      </c>
      <c r="IV15" s="121" t="s">
        <v>71</v>
      </c>
      <c r="IW15" s="121" t="s">
        <v>71</v>
      </c>
      <c r="IX15" s="121" t="s">
        <v>71</v>
      </c>
      <c r="IY15" s="121" t="s">
        <v>71</v>
      </c>
      <c r="IZ15" s="121" t="s">
        <v>71</v>
      </c>
      <c r="JA15" s="121" t="s">
        <v>71</v>
      </c>
      <c r="JB15" s="121" t="s">
        <v>71</v>
      </c>
      <c r="JC15" s="121" t="s">
        <v>71</v>
      </c>
      <c r="JD15" s="121" t="s">
        <v>71</v>
      </c>
      <c r="JE15" s="121" t="s">
        <v>71</v>
      </c>
      <c r="JF15" s="121" t="s">
        <v>71</v>
      </c>
      <c r="JG15" s="121" t="s">
        <v>71</v>
      </c>
      <c r="JH15" s="121" t="s">
        <v>71</v>
      </c>
      <c r="JI15" s="121" t="s">
        <v>71</v>
      </c>
      <c r="JJ15" s="121" t="s">
        <v>71</v>
      </c>
      <c r="JK15" s="121" t="s">
        <v>71</v>
      </c>
      <c r="JL15" s="121" t="s">
        <v>71</v>
      </c>
      <c r="JM15" s="121" t="s">
        <v>71</v>
      </c>
      <c r="JN15" s="121" t="s">
        <v>71</v>
      </c>
      <c r="JO15" s="121" t="s">
        <v>71</v>
      </c>
      <c r="JP15" s="121" t="s">
        <v>71</v>
      </c>
      <c r="JQ15" s="121" t="s">
        <v>71</v>
      </c>
      <c r="JR15" s="121" t="s">
        <v>71</v>
      </c>
      <c r="JS15" s="121" t="s">
        <v>71</v>
      </c>
      <c r="JT15" s="121" t="s">
        <v>71</v>
      </c>
      <c r="JU15" s="121" t="s">
        <v>71</v>
      </c>
      <c r="JV15" s="121" t="s">
        <v>71</v>
      </c>
      <c r="JW15" s="121" t="s">
        <v>71</v>
      </c>
      <c r="JX15" s="121" t="s">
        <v>71</v>
      </c>
      <c r="JY15" s="121" t="s">
        <v>71</v>
      </c>
      <c r="JZ15" s="121" t="s">
        <v>71</v>
      </c>
      <c r="KA15" s="121" t="s">
        <v>71</v>
      </c>
      <c r="KB15" s="121" t="s">
        <v>71</v>
      </c>
      <c r="KC15" s="121" t="s">
        <v>71</v>
      </c>
      <c r="KD15" s="121" t="s">
        <v>71</v>
      </c>
      <c r="KE15" s="121" t="s">
        <v>71</v>
      </c>
      <c r="KF15" s="121" t="s">
        <v>71</v>
      </c>
      <c r="KG15" s="121" t="s">
        <v>71</v>
      </c>
      <c r="KH15" s="121" t="s">
        <v>71</v>
      </c>
      <c r="KI15" s="121" t="s">
        <v>71</v>
      </c>
      <c r="KJ15" s="121" t="s">
        <v>71</v>
      </c>
      <c r="KK15" s="121" t="s">
        <v>71</v>
      </c>
      <c r="KL15" s="121" t="s">
        <v>71</v>
      </c>
      <c r="KM15" s="121" t="s">
        <v>71</v>
      </c>
      <c r="KN15" s="121" t="s">
        <v>71</v>
      </c>
      <c r="KO15" s="121" t="s">
        <v>71</v>
      </c>
      <c r="KP15" s="121" t="s">
        <v>71</v>
      </c>
      <c r="KQ15" s="121" t="s">
        <v>71</v>
      </c>
      <c r="KR15" s="121" t="s">
        <v>71</v>
      </c>
      <c r="KS15" s="121" t="s">
        <v>71</v>
      </c>
      <c r="KT15" s="121" t="s">
        <v>71</v>
      </c>
      <c r="KU15" s="121" t="s">
        <v>71</v>
      </c>
      <c r="KV15" s="121" t="s">
        <v>71</v>
      </c>
      <c r="KW15" s="121" t="s">
        <v>71</v>
      </c>
      <c r="KX15" s="121" t="s">
        <v>71</v>
      </c>
      <c r="KY15" s="121" t="s">
        <v>71</v>
      </c>
      <c r="KZ15" s="121" t="s">
        <v>71</v>
      </c>
      <c r="LA15" s="121" t="s">
        <v>71</v>
      </c>
      <c r="LB15" s="121" t="s">
        <v>71</v>
      </c>
      <c r="LC15" s="121" t="s">
        <v>71</v>
      </c>
      <c r="LD15" s="121" t="s">
        <v>71</v>
      </c>
      <c r="LE15" s="121" t="s">
        <v>71</v>
      </c>
      <c r="LF15" s="121" t="s">
        <v>71</v>
      </c>
      <c r="LG15" s="121" t="s">
        <v>71</v>
      </c>
      <c r="LH15" s="121" t="s">
        <v>71</v>
      </c>
      <c r="LI15" s="121" t="s">
        <v>71</v>
      </c>
      <c r="LJ15" s="121" t="s">
        <v>71</v>
      </c>
      <c r="LK15" s="121" t="s">
        <v>71</v>
      </c>
      <c r="LL15" s="121" t="s">
        <v>71</v>
      </c>
      <c r="LM15" s="121" t="s">
        <v>71</v>
      </c>
      <c r="LN15" s="121" t="s">
        <v>71</v>
      </c>
      <c r="LO15" s="121" t="s">
        <v>71</v>
      </c>
      <c r="LP15" s="121" t="s">
        <v>71</v>
      </c>
      <c r="LQ15" s="121" t="s">
        <v>71</v>
      </c>
      <c r="LR15" s="121" t="s">
        <v>71</v>
      </c>
      <c r="LS15" s="121" t="s">
        <v>71</v>
      </c>
      <c r="LT15" s="121" t="s">
        <v>71</v>
      </c>
      <c r="LU15" s="121" t="s">
        <v>71</v>
      </c>
      <c r="LV15" s="121" t="s">
        <v>71</v>
      </c>
      <c r="LW15" s="121" t="s">
        <v>71</v>
      </c>
      <c r="LX15" s="121" t="s">
        <v>71</v>
      </c>
      <c r="LY15" s="121" t="s">
        <v>71</v>
      </c>
      <c r="LZ15" s="121" t="s">
        <v>71</v>
      </c>
      <c r="MA15" s="121" t="s">
        <v>71</v>
      </c>
      <c r="MB15" s="121" t="s">
        <v>71</v>
      </c>
      <c r="MC15" s="121" t="s">
        <v>71</v>
      </c>
      <c r="MD15" s="121" t="s">
        <v>71</v>
      </c>
      <c r="ME15" s="121" t="s">
        <v>71</v>
      </c>
      <c r="MF15" s="121" t="s">
        <v>71</v>
      </c>
      <c r="MG15" s="121" t="s">
        <v>71</v>
      </c>
      <c r="MH15" s="121" t="s">
        <v>71</v>
      </c>
      <c r="MI15" s="121" t="s">
        <v>71</v>
      </c>
      <c r="MJ15" s="121" t="s">
        <v>71</v>
      </c>
      <c r="MK15" s="121" t="s">
        <v>71</v>
      </c>
      <c r="ML15" s="121" t="s">
        <v>71</v>
      </c>
      <c r="MM15" s="121" t="s">
        <v>71</v>
      </c>
      <c r="MN15" s="121" t="s">
        <v>71</v>
      </c>
      <c r="MO15" s="121" t="s">
        <v>71</v>
      </c>
      <c r="MP15" s="121" t="s">
        <v>71</v>
      </c>
      <c r="MQ15" s="121" t="s">
        <v>71</v>
      </c>
      <c r="MR15" s="121" t="s">
        <v>71</v>
      </c>
      <c r="MS15" s="121" t="s">
        <v>71</v>
      </c>
      <c r="MT15" s="121" t="s">
        <v>71</v>
      </c>
      <c r="MU15" s="121" t="s">
        <v>71</v>
      </c>
      <c r="MV15" s="121" t="s">
        <v>71</v>
      </c>
      <c r="MW15" s="121" t="s">
        <v>71</v>
      </c>
      <c r="MX15" s="121" t="s">
        <v>71</v>
      </c>
      <c r="MY15" s="121" t="s">
        <v>71</v>
      </c>
      <c r="MZ15" s="121" t="s">
        <v>71</v>
      </c>
      <c r="NA15" s="121" t="s">
        <v>71</v>
      </c>
      <c r="NB15" s="121" t="s">
        <v>71</v>
      </c>
      <c r="NC15" s="121" t="s">
        <v>71</v>
      </c>
      <c r="ND15" s="121" t="s">
        <v>71</v>
      </c>
      <c r="NE15" s="121" t="s">
        <v>71</v>
      </c>
      <c r="NF15" s="121" t="s">
        <v>71</v>
      </c>
      <c r="NG15" s="121" t="s">
        <v>71</v>
      </c>
      <c r="NH15" s="121" t="s">
        <v>71</v>
      </c>
      <c r="NI15" s="121" t="s">
        <v>71</v>
      </c>
      <c r="NJ15" s="121" t="s">
        <v>71</v>
      </c>
      <c r="NK15" s="121" t="s">
        <v>71</v>
      </c>
      <c r="NL15" s="121" t="s">
        <v>71</v>
      </c>
      <c r="NM15" s="121" t="s">
        <v>71</v>
      </c>
      <c r="NN15" s="121" t="s">
        <v>71</v>
      </c>
      <c r="NO15" s="121" t="s">
        <v>71</v>
      </c>
      <c r="NP15" s="121" t="s">
        <v>71</v>
      </c>
      <c r="NQ15" s="121" t="s">
        <v>71</v>
      </c>
      <c r="NR15" s="121" t="s">
        <v>71</v>
      </c>
      <c r="NS15" s="121" t="s">
        <v>71</v>
      </c>
      <c r="NT15" s="121" t="s">
        <v>71</v>
      </c>
      <c r="NU15" s="121" t="s">
        <v>71</v>
      </c>
      <c r="NV15" s="121" t="s">
        <v>71</v>
      </c>
      <c r="NW15" s="121" t="s">
        <v>71</v>
      </c>
      <c r="NX15" s="121" t="s">
        <v>71</v>
      </c>
      <c r="NY15" s="121" t="s">
        <v>71</v>
      </c>
      <c r="NZ15" s="121" t="s">
        <v>71</v>
      </c>
      <c r="OA15" s="121" t="s">
        <v>71</v>
      </c>
      <c r="OB15" s="121" t="s">
        <v>71</v>
      </c>
      <c r="OC15" s="121" t="s">
        <v>71</v>
      </c>
      <c r="OD15" s="121" t="s">
        <v>71</v>
      </c>
      <c r="OE15" s="121" t="s">
        <v>71</v>
      </c>
      <c r="OF15" s="121" t="s">
        <v>71</v>
      </c>
      <c r="OG15" s="121" t="s">
        <v>71</v>
      </c>
      <c r="OH15" s="121" t="s">
        <v>71</v>
      </c>
      <c r="OI15" s="121" t="s">
        <v>71</v>
      </c>
      <c r="OJ15" s="121" t="s">
        <v>71</v>
      </c>
      <c r="OK15" s="121" t="s">
        <v>71</v>
      </c>
      <c r="OL15" s="121" t="s">
        <v>71</v>
      </c>
      <c r="OM15" s="121" t="s">
        <v>71</v>
      </c>
      <c r="ON15" s="121" t="s">
        <v>71</v>
      </c>
      <c r="OO15" s="121" t="s">
        <v>71</v>
      </c>
      <c r="OP15" s="121" t="s">
        <v>71</v>
      </c>
      <c r="OQ15" s="121" t="s">
        <v>71</v>
      </c>
      <c r="OR15" s="121" t="s">
        <v>71</v>
      </c>
      <c r="OS15" s="121" t="s">
        <v>71</v>
      </c>
      <c r="OT15" s="121" t="s">
        <v>71</v>
      </c>
      <c r="OU15" s="121" t="s">
        <v>71</v>
      </c>
      <c r="OV15" s="121" t="s">
        <v>71</v>
      </c>
      <c r="OW15" s="121" t="s">
        <v>71</v>
      </c>
      <c r="OX15" s="121" t="s">
        <v>71</v>
      </c>
      <c r="OY15" s="121" t="s">
        <v>71</v>
      </c>
      <c r="OZ15" s="121" t="s">
        <v>71</v>
      </c>
      <c r="PA15" s="121" t="s">
        <v>71</v>
      </c>
      <c r="PB15" s="121" t="s">
        <v>71</v>
      </c>
      <c r="PC15" s="121" t="s">
        <v>71</v>
      </c>
      <c r="PD15" s="121" t="s">
        <v>71</v>
      </c>
      <c r="PE15" s="121" t="s">
        <v>71</v>
      </c>
      <c r="PF15" s="121" t="s">
        <v>71</v>
      </c>
      <c r="PG15" s="121" t="s">
        <v>71</v>
      </c>
      <c r="PH15" s="121" t="s">
        <v>71</v>
      </c>
      <c r="PI15" s="121" t="s">
        <v>71</v>
      </c>
      <c r="PJ15" s="121" t="s">
        <v>71</v>
      </c>
      <c r="PK15" s="121" t="s">
        <v>71</v>
      </c>
      <c r="PL15" s="121" t="s">
        <v>71</v>
      </c>
      <c r="PM15" s="121" t="s">
        <v>71</v>
      </c>
      <c r="PN15" s="121" t="s">
        <v>71</v>
      </c>
      <c r="PO15" s="121" t="s">
        <v>71</v>
      </c>
      <c r="PP15" s="121" t="s">
        <v>71</v>
      </c>
      <c r="PQ15" s="121" t="s">
        <v>71</v>
      </c>
      <c r="PR15" s="121" t="s">
        <v>71</v>
      </c>
      <c r="PS15" s="121" t="s">
        <v>71</v>
      </c>
      <c r="PT15" s="121" t="s">
        <v>71</v>
      </c>
      <c r="PU15" s="121" t="s">
        <v>71</v>
      </c>
      <c r="PV15" s="121" t="s">
        <v>71</v>
      </c>
      <c r="PW15" s="121" t="s">
        <v>71</v>
      </c>
      <c r="PX15" s="121" t="s">
        <v>71</v>
      </c>
      <c r="PY15" s="121" t="s">
        <v>71</v>
      </c>
      <c r="PZ15" s="121" t="s">
        <v>71</v>
      </c>
      <c r="QA15" s="121" t="s">
        <v>71</v>
      </c>
      <c r="QB15" s="121" t="s">
        <v>71</v>
      </c>
      <c r="QC15" s="121" t="s">
        <v>71</v>
      </c>
      <c r="QD15" s="121" t="s">
        <v>71</v>
      </c>
      <c r="QE15" s="121" t="s">
        <v>71</v>
      </c>
      <c r="QF15" s="121" t="s">
        <v>71</v>
      </c>
      <c r="QG15" s="121" t="s">
        <v>71</v>
      </c>
      <c r="QH15" s="121" t="s">
        <v>71</v>
      </c>
      <c r="QI15" s="121" t="s">
        <v>71</v>
      </c>
      <c r="QJ15" s="121" t="s">
        <v>71</v>
      </c>
      <c r="QK15" s="121" t="s">
        <v>71</v>
      </c>
      <c r="QL15" s="121" t="s">
        <v>71</v>
      </c>
      <c r="QM15" s="121" t="s">
        <v>71</v>
      </c>
      <c r="QN15" s="121" t="s">
        <v>71</v>
      </c>
      <c r="QO15" s="121" t="s">
        <v>71</v>
      </c>
      <c r="QP15" s="121" t="s">
        <v>71</v>
      </c>
      <c r="QQ15" s="121" t="s">
        <v>71</v>
      </c>
      <c r="QR15" s="121" t="s">
        <v>71</v>
      </c>
      <c r="QS15" s="121" t="s">
        <v>71</v>
      </c>
      <c r="QT15" s="121" t="s">
        <v>71</v>
      </c>
      <c r="QU15" s="121" t="s">
        <v>71</v>
      </c>
      <c r="QV15" s="121" t="s">
        <v>71</v>
      </c>
      <c r="QW15" s="121" t="s">
        <v>71</v>
      </c>
      <c r="QX15" s="121" t="s">
        <v>71</v>
      </c>
      <c r="QY15" s="121" t="s">
        <v>71</v>
      </c>
      <c r="QZ15" s="121" t="s">
        <v>71</v>
      </c>
      <c r="RA15" s="121" t="s">
        <v>71</v>
      </c>
      <c r="RB15" s="121" t="s">
        <v>71</v>
      </c>
      <c r="RC15" s="121" t="s">
        <v>71</v>
      </c>
      <c r="RD15" s="121" t="s">
        <v>71</v>
      </c>
      <c r="RE15" s="121" t="s">
        <v>71</v>
      </c>
      <c r="RF15" s="121" t="s">
        <v>71</v>
      </c>
      <c r="RG15" s="121" t="s">
        <v>71</v>
      </c>
      <c r="RH15" s="121" t="s">
        <v>71</v>
      </c>
      <c r="RI15" s="121" t="s">
        <v>71</v>
      </c>
      <c r="RJ15" s="121" t="s">
        <v>71</v>
      </c>
      <c r="RK15" s="121" t="s">
        <v>71</v>
      </c>
      <c r="RL15" s="121" t="s">
        <v>71</v>
      </c>
      <c r="RM15" s="121" t="s">
        <v>71</v>
      </c>
      <c r="RN15" s="121" t="s">
        <v>71</v>
      </c>
      <c r="RO15" s="121" t="s">
        <v>71</v>
      </c>
      <c r="RP15" s="121" t="s">
        <v>71</v>
      </c>
      <c r="RQ15" s="121" t="s">
        <v>71</v>
      </c>
      <c r="RR15" s="121" t="s">
        <v>71</v>
      </c>
      <c r="RS15" s="121" t="s">
        <v>71</v>
      </c>
      <c r="RT15" s="121" t="s">
        <v>71</v>
      </c>
      <c r="RU15" s="121" t="s">
        <v>71</v>
      </c>
      <c r="RV15" s="121" t="s">
        <v>71</v>
      </c>
      <c r="RW15" s="121" t="s">
        <v>71</v>
      </c>
      <c r="RX15" s="121" t="s">
        <v>71</v>
      </c>
      <c r="RY15" s="121" t="s">
        <v>71</v>
      </c>
      <c r="RZ15" s="121" t="s">
        <v>71</v>
      </c>
      <c r="SA15" s="121" t="s">
        <v>71</v>
      </c>
      <c r="SB15" s="121" t="s">
        <v>71</v>
      </c>
      <c r="SC15" s="121" t="s">
        <v>71</v>
      </c>
      <c r="SD15" s="121" t="s">
        <v>71</v>
      </c>
      <c r="SE15" s="121" t="s">
        <v>71</v>
      </c>
      <c r="SF15" s="121" t="s">
        <v>71</v>
      </c>
      <c r="SG15" s="121" t="s">
        <v>71</v>
      </c>
      <c r="SH15" s="121" t="s">
        <v>71</v>
      </c>
      <c r="SI15" s="121" t="s">
        <v>71</v>
      </c>
      <c r="SJ15" s="121" t="s">
        <v>71</v>
      </c>
      <c r="SK15" s="121" t="s">
        <v>71</v>
      </c>
      <c r="SL15" s="121" t="s">
        <v>71</v>
      </c>
      <c r="SM15" s="121" t="s">
        <v>71</v>
      </c>
      <c r="SN15" s="121" t="s">
        <v>71</v>
      </c>
      <c r="SO15" s="121" t="s">
        <v>71</v>
      </c>
      <c r="SP15" s="121" t="s">
        <v>71</v>
      </c>
      <c r="SQ15" s="121" t="s">
        <v>71</v>
      </c>
      <c r="SR15" s="121" t="s">
        <v>71</v>
      </c>
      <c r="SS15" s="121" t="s">
        <v>71</v>
      </c>
      <c r="ST15" s="121" t="s">
        <v>71</v>
      </c>
      <c r="SU15" s="121" t="s">
        <v>71</v>
      </c>
      <c r="SV15" s="121" t="s">
        <v>71</v>
      </c>
      <c r="SW15" s="121" t="s">
        <v>71</v>
      </c>
      <c r="SX15" s="121" t="s">
        <v>71</v>
      </c>
      <c r="SY15" s="121" t="s">
        <v>71</v>
      </c>
      <c r="SZ15" s="121" t="s">
        <v>71</v>
      </c>
      <c r="TA15" s="121" t="s">
        <v>71</v>
      </c>
      <c r="TB15" s="121" t="s">
        <v>71</v>
      </c>
      <c r="TC15" s="121" t="s">
        <v>71</v>
      </c>
      <c r="TD15" s="121" t="s">
        <v>71</v>
      </c>
      <c r="TE15" s="121" t="s">
        <v>71</v>
      </c>
      <c r="TF15" s="121" t="s">
        <v>71</v>
      </c>
      <c r="TG15" s="121" t="s">
        <v>71</v>
      </c>
      <c r="TH15" s="121" t="s">
        <v>71</v>
      </c>
      <c r="TI15" s="121" t="s">
        <v>71</v>
      </c>
      <c r="TJ15" s="121" t="s">
        <v>71</v>
      </c>
      <c r="TK15" s="121" t="s">
        <v>71</v>
      </c>
      <c r="TL15" s="121" t="s">
        <v>71</v>
      </c>
      <c r="TM15" s="121" t="s">
        <v>71</v>
      </c>
      <c r="TN15" s="121" t="s">
        <v>71</v>
      </c>
      <c r="TO15" s="121" t="s">
        <v>71</v>
      </c>
      <c r="TP15" s="121" t="s">
        <v>71</v>
      </c>
      <c r="TQ15" s="121" t="s">
        <v>71</v>
      </c>
      <c r="TR15" s="121" t="s">
        <v>71</v>
      </c>
      <c r="TS15" s="121" t="s">
        <v>71</v>
      </c>
      <c r="TT15" s="121" t="s">
        <v>71</v>
      </c>
      <c r="TU15" s="121" t="s">
        <v>71</v>
      </c>
      <c r="TV15" s="121" t="s">
        <v>71</v>
      </c>
      <c r="TW15" s="121" t="s">
        <v>71</v>
      </c>
      <c r="TX15" s="121" t="s">
        <v>71</v>
      </c>
      <c r="TY15" s="121" t="s">
        <v>71</v>
      </c>
      <c r="TZ15" s="121" t="s">
        <v>71</v>
      </c>
      <c r="UA15" s="121" t="s">
        <v>71</v>
      </c>
      <c r="UB15" s="121" t="s">
        <v>71</v>
      </c>
      <c r="UC15" s="121" t="s">
        <v>71</v>
      </c>
      <c r="UD15" s="121" t="s">
        <v>71</v>
      </c>
      <c r="UE15" s="121" t="s">
        <v>71</v>
      </c>
      <c r="UF15" s="121" t="s">
        <v>71</v>
      </c>
      <c r="UG15" s="121" t="s">
        <v>71</v>
      </c>
      <c r="UH15" s="121" t="s">
        <v>71</v>
      </c>
      <c r="UI15" s="121" t="s">
        <v>71</v>
      </c>
      <c r="UJ15" s="121" t="s">
        <v>71</v>
      </c>
      <c r="UK15" s="121" t="s">
        <v>71</v>
      </c>
      <c r="UL15" s="121" t="s">
        <v>71</v>
      </c>
      <c r="UM15" s="121" t="s">
        <v>71</v>
      </c>
      <c r="UN15" s="121" t="s">
        <v>71</v>
      </c>
      <c r="UO15" s="121" t="s">
        <v>71</v>
      </c>
      <c r="UP15" s="121" t="s">
        <v>71</v>
      </c>
      <c r="UQ15" s="121" t="s">
        <v>71</v>
      </c>
      <c r="UR15" s="121" t="s">
        <v>71</v>
      </c>
      <c r="US15" s="121" t="s">
        <v>71</v>
      </c>
      <c r="UT15" s="121" t="s">
        <v>71</v>
      </c>
      <c r="UU15" s="121" t="s">
        <v>71</v>
      </c>
      <c r="UV15" s="121" t="s">
        <v>71</v>
      </c>
      <c r="UW15" s="121" t="s">
        <v>71</v>
      </c>
      <c r="UX15" s="121" t="s">
        <v>71</v>
      </c>
      <c r="UY15" s="121" t="s">
        <v>71</v>
      </c>
      <c r="UZ15" s="121" t="s">
        <v>71</v>
      </c>
      <c r="VA15" s="121" t="s">
        <v>71</v>
      </c>
      <c r="VB15" s="121" t="s">
        <v>71</v>
      </c>
      <c r="VC15" s="121" t="s">
        <v>71</v>
      </c>
      <c r="VD15" s="121" t="s">
        <v>71</v>
      </c>
      <c r="VE15" s="121" t="s">
        <v>71</v>
      </c>
      <c r="VF15" s="121" t="s">
        <v>71</v>
      </c>
      <c r="VG15" s="121" t="s">
        <v>71</v>
      </c>
      <c r="VH15" s="121" t="s">
        <v>71</v>
      </c>
      <c r="VI15" s="121" t="s">
        <v>71</v>
      </c>
      <c r="VJ15" s="121" t="s">
        <v>71</v>
      </c>
      <c r="VK15" s="121" t="s">
        <v>71</v>
      </c>
      <c r="VL15" s="121" t="s">
        <v>71</v>
      </c>
      <c r="VM15" s="121" t="s">
        <v>71</v>
      </c>
      <c r="VN15" s="121" t="s">
        <v>71</v>
      </c>
      <c r="VO15" s="121" t="s">
        <v>71</v>
      </c>
      <c r="VP15" s="121" t="s">
        <v>71</v>
      </c>
      <c r="VQ15" s="121" t="s">
        <v>71</v>
      </c>
      <c r="VR15" s="121" t="s">
        <v>71</v>
      </c>
      <c r="VS15" s="121" t="s">
        <v>71</v>
      </c>
      <c r="VT15" s="121" t="s">
        <v>71</v>
      </c>
      <c r="VU15" s="121" t="s">
        <v>71</v>
      </c>
      <c r="VV15" s="121" t="s">
        <v>71</v>
      </c>
      <c r="VW15" s="121" t="s">
        <v>71</v>
      </c>
      <c r="VX15" s="121" t="s">
        <v>71</v>
      </c>
      <c r="VY15" s="121" t="s">
        <v>71</v>
      </c>
      <c r="VZ15" s="121" t="s">
        <v>71</v>
      </c>
      <c r="WA15" s="121" t="s">
        <v>71</v>
      </c>
      <c r="WB15" s="121" t="s">
        <v>71</v>
      </c>
      <c r="WC15" s="121" t="s">
        <v>71</v>
      </c>
      <c r="WD15" s="121" t="s">
        <v>71</v>
      </c>
      <c r="WE15" s="121" t="s">
        <v>71</v>
      </c>
      <c r="WF15" s="121" t="s">
        <v>71</v>
      </c>
      <c r="WG15" s="121" t="s">
        <v>71</v>
      </c>
      <c r="WH15" s="121" t="s">
        <v>71</v>
      </c>
      <c r="WI15" s="121" t="s">
        <v>71</v>
      </c>
      <c r="WJ15" s="121" t="s">
        <v>71</v>
      </c>
      <c r="WK15" s="121" t="s">
        <v>71</v>
      </c>
      <c r="WL15" s="121" t="s">
        <v>71</v>
      </c>
      <c r="WM15" s="121" t="s">
        <v>71</v>
      </c>
      <c r="WN15" s="121" t="s">
        <v>71</v>
      </c>
      <c r="WO15" s="121" t="s">
        <v>71</v>
      </c>
      <c r="WP15" s="121" t="s">
        <v>71</v>
      </c>
      <c r="WQ15" s="121" t="s">
        <v>71</v>
      </c>
      <c r="WR15" s="121" t="s">
        <v>71</v>
      </c>
      <c r="WS15" s="121" t="s">
        <v>71</v>
      </c>
      <c r="WT15" s="121" t="s">
        <v>71</v>
      </c>
      <c r="WU15" s="121" t="s">
        <v>71</v>
      </c>
      <c r="WV15" s="121" t="s">
        <v>71</v>
      </c>
      <c r="WW15" s="121" t="s">
        <v>71</v>
      </c>
      <c r="WX15" s="121" t="s">
        <v>71</v>
      </c>
      <c r="WY15" s="121" t="s">
        <v>71</v>
      </c>
      <c r="WZ15" s="121" t="s">
        <v>71</v>
      </c>
      <c r="XA15" s="121" t="s">
        <v>71</v>
      </c>
      <c r="XB15" s="121" t="s">
        <v>71</v>
      </c>
      <c r="XC15" s="121" t="s">
        <v>71</v>
      </c>
      <c r="XD15" s="121" t="s">
        <v>71</v>
      </c>
      <c r="XE15" s="121" t="s">
        <v>71</v>
      </c>
      <c r="XF15" s="121" t="s">
        <v>71</v>
      </c>
      <c r="XG15" s="121" t="s">
        <v>71</v>
      </c>
      <c r="XH15" s="121" t="s">
        <v>71</v>
      </c>
      <c r="XI15" s="121" t="s">
        <v>71</v>
      </c>
      <c r="XJ15" s="121" t="s">
        <v>71</v>
      </c>
      <c r="XK15" s="121" t="s">
        <v>71</v>
      </c>
      <c r="XL15" s="121" t="s">
        <v>71</v>
      </c>
      <c r="XM15" s="121" t="s">
        <v>71</v>
      </c>
      <c r="XN15" s="121" t="s">
        <v>71</v>
      </c>
      <c r="XO15" s="121" t="s">
        <v>71</v>
      </c>
      <c r="XP15" s="121" t="s">
        <v>71</v>
      </c>
      <c r="XQ15" s="121" t="s">
        <v>71</v>
      </c>
      <c r="XR15" s="121" t="s">
        <v>71</v>
      </c>
      <c r="XS15" s="121" t="s">
        <v>71</v>
      </c>
      <c r="XT15" s="121" t="s">
        <v>71</v>
      </c>
      <c r="XU15" s="121" t="s">
        <v>71</v>
      </c>
      <c r="XV15" s="121" t="s">
        <v>71</v>
      </c>
      <c r="XW15" s="121" t="s">
        <v>71</v>
      </c>
      <c r="XX15" s="121" t="s">
        <v>71</v>
      </c>
      <c r="XY15" s="121" t="s">
        <v>71</v>
      </c>
      <c r="XZ15" s="121" t="s">
        <v>71</v>
      </c>
      <c r="YA15" s="121" t="s">
        <v>71</v>
      </c>
      <c r="YB15" s="121" t="s">
        <v>71</v>
      </c>
      <c r="YC15" s="121" t="s">
        <v>71</v>
      </c>
      <c r="YD15" s="121" t="s">
        <v>71</v>
      </c>
      <c r="YE15" s="121" t="s">
        <v>71</v>
      </c>
      <c r="YF15" s="121" t="s">
        <v>71</v>
      </c>
      <c r="YG15" s="121" t="s">
        <v>71</v>
      </c>
      <c r="YH15" s="121" t="s">
        <v>71</v>
      </c>
      <c r="YI15" s="121" t="s">
        <v>71</v>
      </c>
      <c r="YJ15" s="121" t="s">
        <v>71</v>
      </c>
      <c r="YK15" s="121" t="s">
        <v>71</v>
      </c>
      <c r="YL15" s="121" t="s">
        <v>71</v>
      </c>
      <c r="YM15" s="121" t="s">
        <v>71</v>
      </c>
      <c r="YN15" s="121" t="s">
        <v>71</v>
      </c>
      <c r="YO15" s="121" t="s">
        <v>71</v>
      </c>
      <c r="YP15" s="121" t="s">
        <v>71</v>
      </c>
      <c r="YQ15" s="121" t="s">
        <v>71</v>
      </c>
      <c r="YR15" s="121" t="s">
        <v>71</v>
      </c>
      <c r="YS15" s="121" t="s">
        <v>71</v>
      </c>
      <c r="YT15" s="121" t="s">
        <v>71</v>
      </c>
      <c r="YU15" s="121" t="s">
        <v>71</v>
      </c>
      <c r="YV15" s="121" t="s">
        <v>71</v>
      </c>
      <c r="YW15" s="121" t="s">
        <v>71</v>
      </c>
      <c r="YX15" s="121" t="s">
        <v>71</v>
      </c>
      <c r="YY15" s="121" t="s">
        <v>71</v>
      </c>
      <c r="YZ15" s="121" t="s">
        <v>71</v>
      </c>
      <c r="ZA15" s="121" t="s">
        <v>71</v>
      </c>
      <c r="ZB15" s="121" t="s">
        <v>71</v>
      </c>
      <c r="ZC15" s="121" t="s">
        <v>71</v>
      </c>
      <c r="ZD15" s="121" t="s">
        <v>71</v>
      </c>
      <c r="ZE15" s="121" t="s">
        <v>71</v>
      </c>
      <c r="ZF15" s="121" t="s">
        <v>71</v>
      </c>
      <c r="ZG15" s="121" t="s">
        <v>71</v>
      </c>
      <c r="ZH15" s="121" t="s">
        <v>71</v>
      </c>
      <c r="ZI15" s="121" t="s">
        <v>71</v>
      </c>
      <c r="ZJ15" s="121" t="s">
        <v>71</v>
      </c>
      <c r="ZK15" s="121" t="s">
        <v>71</v>
      </c>
      <c r="ZL15" s="121" t="s">
        <v>71</v>
      </c>
      <c r="ZM15" s="121" t="s">
        <v>71</v>
      </c>
      <c r="ZN15" s="121" t="s">
        <v>71</v>
      </c>
      <c r="ZO15" s="121" t="s">
        <v>71</v>
      </c>
      <c r="ZP15" s="121" t="s">
        <v>71</v>
      </c>
      <c r="ZQ15" s="121" t="s">
        <v>71</v>
      </c>
      <c r="ZR15" s="121" t="s">
        <v>71</v>
      </c>
      <c r="ZS15" s="121" t="s">
        <v>71</v>
      </c>
      <c r="ZT15" s="121" t="s">
        <v>71</v>
      </c>
      <c r="ZU15" s="121" t="s">
        <v>71</v>
      </c>
      <c r="ZV15" s="121" t="s">
        <v>71</v>
      </c>
      <c r="ZW15" s="121" t="s">
        <v>71</v>
      </c>
      <c r="ZX15" s="121" t="s">
        <v>71</v>
      </c>
      <c r="ZY15" s="121" t="s">
        <v>71</v>
      </c>
      <c r="ZZ15" s="121" t="s">
        <v>71</v>
      </c>
      <c r="AAA15" s="121" t="s">
        <v>71</v>
      </c>
      <c r="AAB15" s="121" t="s">
        <v>71</v>
      </c>
      <c r="AAC15" s="121" t="s">
        <v>71</v>
      </c>
      <c r="AAD15" s="121" t="s">
        <v>71</v>
      </c>
      <c r="AAE15" s="121" t="s">
        <v>71</v>
      </c>
      <c r="AAF15" s="121" t="s">
        <v>71</v>
      </c>
      <c r="AAG15" s="121" t="s">
        <v>71</v>
      </c>
      <c r="AAH15" s="121" t="s">
        <v>71</v>
      </c>
      <c r="AAI15" s="121" t="s">
        <v>71</v>
      </c>
      <c r="AAJ15" s="121" t="s">
        <v>71</v>
      </c>
      <c r="AAK15" s="121" t="s">
        <v>71</v>
      </c>
      <c r="AAL15" s="121" t="s">
        <v>71</v>
      </c>
      <c r="AAM15" s="121" t="s">
        <v>71</v>
      </c>
      <c r="AAN15" s="121" t="s">
        <v>71</v>
      </c>
      <c r="AAO15" s="121" t="s">
        <v>71</v>
      </c>
      <c r="AAP15" s="121" t="s">
        <v>71</v>
      </c>
      <c r="AAQ15" s="121" t="s">
        <v>71</v>
      </c>
      <c r="AAR15" s="121" t="s">
        <v>71</v>
      </c>
      <c r="AAS15" s="121" t="s">
        <v>71</v>
      </c>
      <c r="AAT15" s="121" t="s">
        <v>71</v>
      </c>
      <c r="AAU15" s="121" t="s">
        <v>71</v>
      </c>
      <c r="AAV15" s="121" t="s">
        <v>71</v>
      </c>
      <c r="AAW15" s="121" t="s">
        <v>71</v>
      </c>
      <c r="AAX15" s="121" t="s">
        <v>71</v>
      </c>
      <c r="AAY15" s="121" t="s">
        <v>71</v>
      </c>
      <c r="AAZ15" s="121" t="s">
        <v>71</v>
      </c>
      <c r="ABA15" s="121" t="s">
        <v>71</v>
      </c>
      <c r="ABB15" s="121" t="s">
        <v>71</v>
      </c>
      <c r="ABC15" s="121" t="s">
        <v>71</v>
      </c>
      <c r="ABD15" s="121" t="s">
        <v>71</v>
      </c>
      <c r="ABE15" s="121" t="s">
        <v>71</v>
      </c>
      <c r="ABF15" s="121" t="s">
        <v>71</v>
      </c>
      <c r="ABG15" s="121" t="s">
        <v>71</v>
      </c>
      <c r="ABH15" s="121" t="s">
        <v>71</v>
      </c>
      <c r="ABI15" s="121" t="s">
        <v>71</v>
      </c>
      <c r="ABJ15" s="121" t="s">
        <v>71</v>
      </c>
      <c r="ABK15" s="121" t="s">
        <v>71</v>
      </c>
      <c r="ABL15" s="121" t="s">
        <v>71</v>
      </c>
      <c r="ABM15" s="121" t="s">
        <v>71</v>
      </c>
      <c r="ABN15" s="121" t="s">
        <v>71</v>
      </c>
      <c r="ABO15" s="121" t="s">
        <v>71</v>
      </c>
      <c r="ABP15" s="121" t="s">
        <v>71</v>
      </c>
      <c r="ABQ15" s="121" t="s">
        <v>71</v>
      </c>
      <c r="ABR15" s="121" t="s">
        <v>71</v>
      </c>
      <c r="ABS15" s="121" t="s">
        <v>71</v>
      </c>
      <c r="ABT15" s="121" t="s">
        <v>71</v>
      </c>
      <c r="ABU15" s="121" t="s">
        <v>71</v>
      </c>
      <c r="ABV15" s="121" t="s">
        <v>71</v>
      </c>
      <c r="ABW15" s="121" t="s">
        <v>71</v>
      </c>
      <c r="ABX15" s="121" t="s">
        <v>71</v>
      </c>
      <c r="ABY15" s="121" t="s">
        <v>71</v>
      </c>
      <c r="ABZ15" s="121" t="s">
        <v>71</v>
      </c>
      <c r="ACA15" s="121" t="s">
        <v>71</v>
      </c>
      <c r="ACB15" s="121" t="s">
        <v>71</v>
      </c>
      <c r="ACC15" s="121" t="s">
        <v>71</v>
      </c>
      <c r="ACD15" s="121" t="s">
        <v>71</v>
      </c>
      <c r="ACE15" s="121" t="s">
        <v>71</v>
      </c>
      <c r="ACF15" s="121" t="s">
        <v>71</v>
      </c>
      <c r="ACG15" s="121" t="s">
        <v>71</v>
      </c>
      <c r="ACH15" s="121" t="s">
        <v>71</v>
      </c>
      <c r="ACI15" s="121" t="s">
        <v>71</v>
      </c>
      <c r="ACJ15" s="121" t="s">
        <v>71</v>
      </c>
      <c r="ACK15" s="121" t="s">
        <v>71</v>
      </c>
      <c r="ACL15" s="121" t="s">
        <v>71</v>
      </c>
      <c r="ACM15" s="121" t="s">
        <v>71</v>
      </c>
      <c r="ACN15" s="121" t="s">
        <v>71</v>
      </c>
      <c r="ACO15" s="121" t="s">
        <v>71</v>
      </c>
      <c r="ACP15" s="121" t="s">
        <v>71</v>
      </c>
      <c r="ACQ15" s="121" t="s">
        <v>71</v>
      </c>
      <c r="ACR15" s="121" t="s">
        <v>71</v>
      </c>
      <c r="ACS15" s="121" t="s">
        <v>71</v>
      </c>
      <c r="ACT15" s="121" t="s">
        <v>71</v>
      </c>
      <c r="ACU15" s="121" t="s">
        <v>71</v>
      </c>
      <c r="ACV15" s="121" t="s">
        <v>71</v>
      </c>
      <c r="ACW15" s="121" t="s">
        <v>71</v>
      </c>
      <c r="ACX15" s="121" t="s">
        <v>71</v>
      </c>
      <c r="ACY15" s="121" t="s">
        <v>71</v>
      </c>
      <c r="ACZ15" s="121" t="s">
        <v>71</v>
      </c>
      <c r="ADA15" s="121" t="s">
        <v>71</v>
      </c>
      <c r="ADB15" s="121" t="s">
        <v>71</v>
      </c>
      <c r="ADC15" s="121" t="s">
        <v>71</v>
      </c>
      <c r="ADD15" s="121" t="s">
        <v>71</v>
      </c>
      <c r="ADE15" s="121" t="s">
        <v>71</v>
      </c>
      <c r="ADF15" s="121" t="s">
        <v>71</v>
      </c>
      <c r="ADG15" s="121" t="s">
        <v>71</v>
      </c>
      <c r="ADH15" s="121" t="s">
        <v>71</v>
      </c>
      <c r="ADI15" s="121" t="s">
        <v>71</v>
      </c>
      <c r="ADJ15" s="121" t="s">
        <v>71</v>
      </c>
      <c r="ADK15" s="121" t="s">
        <v>71</v>
      </c>
      <c r="ADL15" s="121" t="s">
        <v>71</v>
      </c>
      <c r="ADM15" s="121" t="s">
        <v>71</v>
      </c>
      <c r="ADN15" s="121" t="s">
        <v>71</v>
      </c>
      <c r="ADO15" s="121" t="s">
        <v>71</v>
      </c>
      <c r="ADP15" s="121" t="s">
        <v>71</v>
      </c>
      <c r="ADQ15" s="121" t="s">
        <v>71</v>
      </c>
      <c r="ADR15" s="121" t="s">
        <v>71</v>
      </c>
      <c r="ADS15" s="121" t="s">
        <v>71</v>
      </c>
      <c r="ADT15" s="121" t="s">
        <v>71</v>
      </c>
      <c r="ADU15" s="121" t="s">
        <v>71</v>
      </c>
      <c r="ADV15" s="121" t="s">
        <v>71</v>
      </c>
      <c r="ADW15" s="121" t="s">
        <v>71</v>
      </c>
      <c r="ADX15" s="121" t="s">
        <v>71</v>
      </c>
      <c r="ADY15" s="121" t="s">
        <v>71</v>
      </c>
      <c r="ADZ15" s="121" t="s">
        <v>71</v>
      </c>
      <c r="AEA15" s="121" t="s">
        <v>71</v>
      </c>
      <c r="AEB15" s="121" t="s">
        <v>71</v>
      </c>
      <c r="AEC15" s="121" t="s">
        <v>71</v>
      </c>
      <c r="AED15" s="121" t="s">
        <v>71</v>
      </c>
      <c r="AEE15" s="121" t="s">
        <v>71</v>
      </c>
      <c r="AEF15" s="121" t="s">
        <v>71</v>
      </c>
      <c r="AEG15" s="121" t="s">
        <v>71</v>
      </c>
      <c r="AEH15" s="121" t="s">
        <v>71</v>
      </c>
      <c r="AEI15" s="121" t="s">
        <v>71</v>
      </c>
      <c r="AEJ15" s="121" t="s">
        <v>71</v>
      </c>
      <c r="AEK15" s="121" t="s">
        <v>71</v>
      </c>
      <c r="AEL15" s="121" t="s">
        <v>71</v>
      </c>
      <c r="AEM15" s="121" t="s">
        <v>71</v>
      </c>
      <c r="AEN15" s="121" t="s">
        <v>71</v>
      </c>
      <c r="AEO15" s="121" t="s">
        <v>71</v>
      </c>
      <c r="AEP15" s="121" t="s">
        <v>71</v>
      </c>
      <c r="AEQ15" s="121" t="s">
        <v>71</v>
      </c>
      <c r="AER15" s="121" t="s">
        <v>71</v>
      </c>
      <c r="AES15" s="121" t="s">
        <v>71</v>
      </c>
      <c r="AET15" s="121" t="s">
        <v>71</v>
      </c>
      <c r="AEU15" s="121" t="s">
        <v>71</v>
      </c>
      <c r="AEV15" s="121" t="s">
        <v>71</v>
      </c>
      <c r="AEW15" s="121" t="s">
        <v>71</v>
      </c>
      <c r="AEX15" s="121" t="s">
        <v>71</v>
      </c>
      <c r="AEY15" s="121" t="s">
        <v>71</v>
      </c>
      <c r="AEZ15" s="121" t="s">
        <v>71</v>
      </c>
      <c r="AFA15" s="121" t="s">
        <v>71</v>
      </c>
      <c r="AFB15" s="121" t="s">
        <v>71</v>
      </c>
      <c r="AFC15" s="121" t="s">
        <v>71</v>
      </c>
      <c r="AFD15" s="121" t="s">
        <v>71</v>
      </c>
      <c r="AFE15" s="121" t="s">
        <v>71</v>
      </c>
      <c r="AFF15" s="121" t="s">
        <v>71</v>
      </c>
      <c r="AFG15" s="121" t="s">
        <v>71</v>
      </c>
      <c r="AFH15" s="121" t="s">
        <v>71</v>
      </c>
      <c r="AFI15" s="121" t="s">
        <v>71</v>
      </c>
      <c r="AFJ15" s="121" t="s">
        <v>71</v>
      </c>
      <c r="AFK15" s="121" t="s">
        <v>71</v>
      </c>
      <c r="AFL15" s="121" t="s">
        <v>71</v>
      </c>
      <c r="AFM15" s="121" t="s">
        <v>71</v>
      </c>
      <c r="AFN15" s="121" t="s">
        <v>71</v>
      </c>
      <c r="AFO15" s="121" t="s">
        <v>71</v>
      </c>
      <c r="AFP15" s="121" t="s">
        <v>71</v>
      </c>
      <c r="AFQ15" s="121" t="s">
        <v>71</v>
      </c>
      <c r="AFR15" s="121" t="s">
        <v>71</v>
      </c>
      <c r="AFS15" s="121" t="s">
        <v>71</v>
      </c>
      <c r="AFT15" s="121" t="s">
        <v>71</v>
      </c>
      <c r="AFU15" s="121" t="s">
        <v>71</v>
      </c>
      <c r="AFV15" s="121" t="s">
        <v>71</v>
      </c>
      <c r="AFW15" s="121" t="s">
        <v>71</v>
      </c>
      <c r="AFX15" s="121" t="s">
        <v>71</v>
      </c>
      <c r="AFY15" s="121" t="s">
        <v>71</v>
      </c>
      <c r="AFZ15" s="121" t="s">
        <v>71</v>
      </c>
      <c r="AGA15" s="121" t="s">
        <v>71</v>
      </c>
      <c r="AGB15" s="121" t="s">
        <v>71</v>
      </c>
      <c r="AGC15" s="121" t="s">
        <v>71</v>
      </c>
      <c r="AGD15" s="121" t="s">
        <v>71</v>
      </c>
      <c r="AGE15" s="121" t="s">
        <v>71</v>
      </c>
      <c r="AGF15" s="121" t="s">
        <v>71</v>
      </c>
      <c r="AGG15" s="121" t="s">
        <v>71</v>
      </c>
      <c r="AGH15" s="121" t="s">
        <v>71</v>
      </c>
      <c r="AGI15" s="121" t="s">
        <v>71</v>
      </c>
      <c r="AGJ15" s="121" t="s">
        <v>71</v>
      </c>
      <c r="AGK15" s="121" t="s">
        <v>71</v>
      </c>
      <c r="AGL15" s="121" t="s">
        <v>71</v>
      </c>
      <c r="AGM15" s="121" t="s">
        <v>71</v>
      </c>
      <c r="AGN15" s="121" t="s">
        <v>71</v>
      </c>
      <c r="AGO15" s="121" t="s">
        <v>71</v>
      </c>
      <c r="AGP15" s="121" t="s">
        <v>71</v>
      </c>
      <c r="AGQ15" s="121" t="s">
        <v>71</v>
      </c>
      <c r="AGR15" s="121" t="s">
        <v>71</v>
      </c>
      <c r="AGS15" s="121" t="s">
        <v>71</v>
      </c>
      <c r="AGT15" s="121" t="s">
        <v>71</v>
      </c>
      <c r="AGU15" s="121" t="s">
        <v>71</v>
      </c>
      <c r="AGV15" s="121" t="s">
        <v>71</v>
      </c>
      <c r="AGW15" s="121" t="s">
        <v>71</v>
      </c>
      <c r="AGX15" s="121" t="s">
        <v>71</v>
      </c>
      <c r="AGY15" s="121" t="s">
        <v>71</v>
      </c>
      <c r="AGZ15" s="121" t="s">
        <v>71</v>
      </c>
      <c r="AHA15" s="121" t="s">
        <v>71</v>
      </c>
      <c r="AHB15" s="121" t="s">
        <v>71</v>
      </c>
      <c r="AHC15" s="121" t="s">
        <v>71</v>
      </c>
      <c r="AHD15" s="121" t="s">
        <v>71</v>
      </c>
      <c r="AHE15" s="121" t="s">
        <v>71</v>
      </c>
      <c r="AHF15" s="121" t="s">
        <v>71</v>
      </c>
      <c r="AHG15" s="121" t="s">
        <v>71</v>
      </c>
      <c r="AHH15" s="121" t="s">
        <v>71</v>
      </c>
      <c r="AHI15" s="121" t="s">
        <v>71</v>
      </c>
      <c r="AHJ15" s="121" t="s">
        <v>71</v>
      </c>
      <c r="AHK15" s="121" t="s">
        <v>71</v>
      </c>
      <c r="AHL15" s="121" t="s">
        <v>71</v>
      </c>
      <c r="AHM15" s="121" t="s">
        <v>71</v>
      </c>
      <c r="AHN15" s="121" t="s">
        <v>71</v>
      </c>
      <c r="AHO15" s="121" t="s">
        <v>71</v>
      </c>
      <c r="AHP15" s="121" t="s">
        <v>71</v>
      </c>
      <c r="AHQ15" s="121" t="s">
        <v>71</v>
      </c>
      <c r="AHR15" s="121" t="s">
        <v>71</v>
      </c>
      <c r="AHS15" s="121" t="s">
        <v>71</v>
      </c>
      <c r="AHT15" s="121" t="s">
        <v>71</v>
      </c>
      <c r="AHU15" s="121" t="s">
        <v>71</v>
      </c>
      <c r="AHV15" s="121" t="s">
        <v>71</v>
      </c>
      <c r="AHW15" s="121" t="s">
        <v>71</v>
      </c>
      <c r="AHX15" s="121" t="s">
        <v>71</v>
      </c>
      <c r="AHY15" s="121" t="s">
        <v>71</v>
      </c>
      <c r="AHZ15" s="121" t="s">
        <v>71</v>
      </c>
      <c r="AIA15" s="121" t="s">
        <v>71</v>
      </c>
      <c r="AIB15" s="121" t="s">
        <v>71</v>
      </c>
      <c r="AIC15" s="121" t="s">
        <v>71</v>
      </c>
      <c r="AID15" s="121" t="s">
        <v>71</v>
      </c>
      <c r="AIE15" s="121" t="s">
        <v>71</v>
      </c>
      <c r="AIF15" s="121" t="s">
        <v>71</v>
      </c>
      <c r="AIG15" s="121" t="s">
        <v>71</v>
      </c>
      <c r="AIH15" s="121" t="s">
        <v>71</v>
      </c>
      <c r="AII15" s="121" t="s">
        <v>71</v>
      </c>
      <c r="AIJ15" s="121" t="s">
        <v>71</v>
      </c>
      <c r="AIK15" s="121" t="s">
        <v>71</v>
      </c>
      <c r="AIL15" s="121" t="s">
        <v>71</v>
      </c>
      <c r="AIM15" s="121" t="s">
        <v>71</v>
      </c>
      <c r="AIN15" s="121" t="s">
        <v>71</v>
      </c>
      <c r="AIO15" s="121" t="s">
        <v>71</v>
      </c>
      <c r="AIP15" s="121" t="s">
        <v>71</v>
      </c>
      <c r="AIQ15" s="121" t="s">
        <v>71</v>
      </c>
      <c r="AIR15" s="121" t="s">
        <v>71</v>
      </c>
      <c r="AIS15" s="121" t="s">
        <v>71</v>
      </c>
      <c r="AIT15" s="121" t="s">
        <v>71</v>
      </c>
      <c r="AIU15" s="121" t="s">
        <v>71</v>
      </c>
      <c r="AIV15" s="121" t="s">
        <v>71</v>
      </c>
      <c r="AIW15" s="121" t="s">
        <v>71</v>
      </c>
      <c r="AIX15" s="121" t="s">
        <v>71</v>
      </c>
      <c r="AIY15" s="121" t="s">
        <v>71</v>
      </c>
      <c r="AIZ15" s="121" t="s">
        <v>71</v>
      </c>
      <c r="AJA15" s="121" t="s">
        <v>71</v>
      </c>
      <c r="AJB15" s="121" t="s">
        <v>71</v>
      </c>
      <c r="AJC15" s="121" t="s">
        <v>71</v>
      </c>
      <c r="AJD15" s="121" t="s">
        <v>71</v>
      </c>
      <c r="AJE15" s="121" t="s">
        <v>71</v>
      </c>
      <c r="AJF15" s="121" t="s">
        <v>71</v>
      </c>
      <c r="AJG15" s="121" t="s">
        <v>71</v>
      </c>
      <c r="AJH15" s="121" t="s">
        <v>71</v>
      </c>
      <c r="AJI15" s="121" t="s">
        <v>71</v>
      </c>
      <c r="AJJ15" s="121" t="s">
        <v>71</v>
      </c>
      <c r="AJK15" s="121" t="s">
        <v>71</v>
      </c>
      <c r="AJL15" s="121" t="s">
        <v>71</v>
      </c>
      <c r="AJM15" s="121" t="s">
        <v>71</v>
      </c>
      <c r="AJN15" s="121" t="s">
        <v>71</v>
      </c>
      <c r="AJO15" s="121" t="s">
        <v>71</v>
      </c>
      <c r="AJP15" s="121" t="s">
        <v>71</v>
      </c>
      <c r="AJQ15" s="121" t="s">
        <v>71</v>
      </c>
      <c r="AJR15" s="121" t="s">
        <v>71</v>
      </c>
      <c r="AJS15" s="121" t="s">
        <v>71</v>
      </c>
      <c r="AJT15" s="121" t="s">
        <v>71</v>
      </c>
      <c r="AJU15" s="121" t="s">
        <v>71</v>
      </c>
      <c r="AJV15" s="121" t="s">
        <v>71</v>
      </c>
      <c r="AJW15" s="121" t="s">
        <v>71</v>
      </c>
      <c r="AJX15" s="121" t="s">
        <v>71</v>
      </c>
      <c r="AJY15" s="121" t="s">
        <v>71</v>
      </c>
      <c r="AJZ15" s="121" t="s">
        <v>71</v>
      </c>
      <c r="AKA15" s="121" t="s">
        <v>71</v>
      </c>
      <c r="AKB15" s="121" t="s">
        <v>71</v>
      </c>
      <c r="AKC15" s="121" t="s">
        <v>71</v>
      </c>
      <c r="AKD15" s="121" t="s">
        <v>71</v>
      </c>
      <c r="AKE15" s="121" t="s">
        <v>71</v>
      </c>
      <c r="AKF15" s="121" t="s">
        <v>71</v>
      </c>
      <c r="AKG15" s="121" t="s">
        <v>71</v>
      </c>
      <c r="AKH15" s="121" t="s">
        <v>71</v>
      </c>
      <c r="AKI15" s="121" t="s">
        <v>71</v>
      </c>
      <c r="AKJ15" s="121" t="s">
        <v>71</v>
      </c>
      <c r="AKK15" s="121" t="s">
        <v>71</v>
      </c>
      <c r="AKL15" s="121" t="s">
        <v>71</v>
      </c>
      <c r="AKM15" s="121" t="s">
        <v>71</v>
      </c>
      <c r="AKN15" s="121" t="s">
        <v>71</v>
      </c>
      <c r="AKO15" s="121" t="s">
        <v>71</v>
      </c>
      <c r="AKP15" s="121" t="s">
        <v>71</v>
      </c>
      <c r="AKQ15" s="121" t="s">
        <v>71</v>
      </c>
      <c r="AKR15" s="121" t="s">
        <v>71</v>
      </c>
      <c r="AKS15" s="121" t="s">
        <v>71</v>
      </c>
      <c r="AKT15" s="121" t="s">
        <v>71</v>
      </c>
      <c r="AKU15" s="121" t="s">
        <v>71</v>
      </c>
      <c r="AKV15" s="121" t="s">
        <v>71</v>
      </c>
      <c r="AKW15" s="121" t="s">
        <v>71</v>
      </c>
      <c r="AKX15" s="121" t="s">
        <v>71</v>
      </c>
      <c r="AKY15" s="121" t="s">
        <v>71</v>
      </c>
      <c r="AKZ15" s="121" t="s">
        <v>71</v>
      </c>
      <c r="ALA15" s="121" t="s">
        <v>71</v>
      </c>
      <c r="ALB15" s="121" t="s">
        <v>71</v>
      </c>
      <c r="ALC15" s="121" t="s">
        <v>71</v>
      </c>
      <c r="ALD15" s="121" t="s">
        <v>71</v>
      </c>
      <c r="ALE15" s="121" t="s">
        <v>71</v>
      </c>
      <c r="ALF15" s="121" t="s">
        <v>71</v>
      </c>
      <c r="ALG15" s="121" t="s">
        <v>71</v>
      </c>
      <c r="ALH15" s="121" t="s">
        <v>71</v>
      </c>
      <c r="ALI15" s="121" t="s">
        <v>71</v>
      </c>
      <c r="ALJ15" s="121" t="s">
        <v>71</v>
      </c>
      <c r="ALK15" s="121" t="s">
        <v>71</v>
      </c>
      <c r="ALL15" s="121" t="s">
        <v>71</v>
      </c>
      <c r="ALM15" s="121" t="s">
        <v>71</v>
      </c>
      <c r="ALN15" s="121" t="s">
        <v>71</v>
      </c>
      <c r="ALO15" s="121" t="s">
        <v>71</v>
      </c>
      <c r="ALP15" s="121" t="s">
        <v>71</v>
      </c>
      <c r="ALQ15" s="121" t="s">
        <v>71</v>
      </c>
      <c r="ALR15" s="121" t="s">
        <v>71</v>
      </c>
      <c r="ALS15" s="121" t="s">
        <v>71</v>
      </c>
      <c r="ALT15" s="121" t="s">
        <v>71</v>
      </c>
      <c r="ALU15" s="121" t="s">
        <v>71</v>
      </c>
      <c r="ALV15" s="121" t="s">
        <v>71</v>
      </c>
      <c r="ALW15" s="121" t="s">
        <v>71</v>
      </c>
      <c r="ALX15" s="121" t="s">
        <v>71</v>
      </c>
      <c r="ALY15" s="121" t="s">
        <v>71</v>
      </c>
      <c r="ALZ15" s="121" t="s">
        <v>71</v>
      </c>
      <c r="AMA15" s="121" t="s">
        <v>71</v>
      </c>
      <c r="AMB15" s="121" t="s">
        <v>71</v>
      </c>
      <c r="AMC15" s="121" t="s">
        <v>71</v>
      </c>
      <c r="AMD15" s="121" t="s">
        <v>71</v>
      </c>
      <c r="AME15" s="121" t="s">
        <v>71</v>
      </c>
      <c r="AMF15" s="121" t="s">
        <v>71</v>
      </c>
      <c r="AMG15" s="121" t="s">
        <v>71</v>
      </c>
      <c r="AMH15" s="121" t="s">
        <v>71</v>
      </c>
      <c r="AMI15" s="121" t="s">
        <v>71</v>
      </c>
      <c r="AMJ15" s="121" t="s">
        <v>71</v>
      </c>
      <c r="AMK15" s="121" t="s">
        <v>71</v>
      </c>
      <c r="AML15" s="121" t="s">
        <v>71</v>
      </c>
      <c r="AMM15" s="121" t="s">
        <v>71</v>
      </c>
      <c r="AMN15" s="121" t="s">
        <v>71</v>
      </c>
      <c r="AMO15" s="121" t="s">
        <v>71</v>
      </c>
      <c r="AMP15" s="121" t="s">
        <v>71</v>
      </c>
    </row>
    <row r="16" spans="1:1030" s="17" customFormat="1" ht="50.1" customHeight="1">
      <c r="A16" s="331">
        <v>3</v>
      </c>
      <c r="B16" s="260" t="s">
        <v>49</v>
      </c>
      <c r="C16" s="249" t="s">
        <v>50</v>
      </c>
      <c r="D16" s="262" t="s">
        <v>51</v>
      </c>
      <c r="E16" s="249" t="s">
        <v>52</v>
      </c>
      <c r="F16" s="256" t="s">
        <v>41</v>
      </c>
      <c r="G16" s="332">
        <v>0.9</v>
      </c>
      <c r="H16" s="118" t="s">
        <v>53</v>
      </c>
      <c r="I16" s="100">
        <v>44</v>
      </c>
      <c r="J16" s="100">
        <v>187</v>
      </c>
      <c r="K16" s="100">
        <v>188</v>
      </c>
      <c r="L16" s="100">
        <v>145</v>
      </c>
      <c r="M16" s="100">
        <v>257</v>
      </c>
      <c r="N16" s="100">
        <v>118</v>
      </c>
      <c r="O16" s="100">
        <v>281</v>
      </c>
      <c r="P16" s="100">
        <v>131</v>
      </c>
      <c r="Q16" s="100">
        <v>246</v>
      </c>
      <c r="R16" s="100">
        <v>174</v>
      </c>
      <c r="S16" s="100">
        <v>211</v>
      </c>
      <c r="T16" s="100">
        <v>291</v>
      </c>
      <c r="U16" s="100">
        <v>113</v>
      </c>
      <c r="V16" s="100">
        <v>395</v>
      </c>
      <c r="W16" s="100">
        <v>339</v>
      </c>
      <c r="X16" s="100">
        <v>309</v>
      </c>
      <c r="Y16" s="100">
        <v>187</v>
      </c>
      <c r="Z16" s="100">
        <v>179</v>
      </c>
      <c r="AA16" s="100">
        <v>244</v>
      </c>
      <c r="AB16" s="100">
        <v>456</v>
      </c>
      <c r="AC16" s="100">
        <v>504</v>
      </c>
      <c r="AD16" s="100">
        <v>78</v>
      </c>
      <c r="AE16" s="258">
        <v>1</v>
      </c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</row>
    <row r="17" spans="1:1030" s="17" customFormat="1" ht="50.1" customHeight="1">
      <c r="A17" s="333"/>
      <c r="B17" s="261"/>
      <c r="C17" s="250"/>
      <c r="D17" s="263"/>
      <c r="E17" s="250"/>
      <c r="F17" s="257"/>
      <c r="G17" s="334"/>
      <c r="H17" s="118" t="s">
        <v>54</v>
      </c>
      <c r="I17" s="101">
        <v>44</v>
      </c>
      <c r="J17" s="101">
        <v>187</v>
      </c>
      <c r="K17" s="101">
        <v>188</v>
      </c>
      <c r="L17" s="101">
        <v>145</v>
      </c>
      <c r="M17" s="101">
        <v>257</v>
      </c>
      <c r="N17" s="101">
        <v>118</v>
      </c>
      <c r="O17" s="101">
        <v>281</v>
      </c>
      <c r="P17" s="101">
        <v>131</v>
      </c>
      <c r="Q17" s="101">
        <v>246</v>
      </c>
      <c r="R17" s="101">
        <v>174</v>
      </c>
      <c r="S17" s="101">
        <v>211</v>
      </c>
      <c r="T17" s="101">
        <v>291</v>
      </c>
      <c r="U17" s="101">
        <v>113</v>
      </c>
      <c r="V17" s="101">
        <v>395</v>
      </c>
      <c r="W17" s="101">
        <v>339</v>
      </c>
      <c r="X17" s="101">
        <v>309</v>
      </c>
      <c r="Y17" s="101">
        <v>187</v>
      </c>
      <c r="Z17" s="101">
        <v>179</v>
      </c>
      <c r="AA17" s="101">
        <v>244</v>
      </c>
      <c r="AB17" s="101">
        <v>456</v>
      </c>
      <c r="AC17" s="101">
        <v>504</v>
      </c>
      <c r="AD17" s="101">
        <v>78</v>
      </c>
      <c r="AE17" s="259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</row>
    <row r="18" spans="1:1030" s="46" customFormat="1" ht="8.1" customHeight="1">
      <c r="A18" s="117" t="s">
        <v>71</v>
      </c>
      <c r="B18" s="119" t="s">
        <v>71</v>
      </c>
      <c r="C18" s="119" t="s">
        <v>71</v>
      </c>
      <c r="D18" s="119" t="s">
        <v>71</v>
      </c>
      <c r="E18" s="119" t="s">
        <v>71</v>
      </c>
      <c r="F18" s="119" t="s">
        <v>71</v>
      </c>
      <c r="G18" s="119" t="s">
        <v>71</v>
      </c>
      <c r="H18" s="119" t="s">
        <v>71</v>
      </c>
      <c r="I18" s="119" t="s">
        <v>71</v>
      </c>
      <c r="J18" s="119" t="s">
        <v>71</v>
      </c>
      <c r="K18" s="119" t="s">
        <v>71</v>
      </c>
      <c r="L18" s="119" t="s">
        <v>71</v>
      </c>
      <c r="M18" s="119" t="s">
        <v>71</v>
      </c>
      <c r="N18" s="119" t="s">
        <v>71</v>
      </c>
      <c r="O18" s="119" t="s">
        <v>71</v>
      </c>
      <c r="P18" s="119" t="s">
        <v>71</v>
      </c>
      <c r="Q18" s="119" t="s">
        <v>71</v>
      </c>
      <c r="R18" s="119" t="s">
        <v>71</v>
      </c>
      <c r="S18" s="119" t="s">
        <v>71</v>
      </c>
      <c r="T18" s="119" t="s">
        <v>71</v>
      </c>
      <c r="U18" s="119" t="s">
        <v>71</v>
      </c>
      <c r="V18" s="119" t="s">
        <v>71</v>
      </c>
      <c r="W18" s="119" t="s">
        <v>71</v>
      </c>
      <c r="X18" s="119" t="s">
        <v>71</v>
      </c>
      <c r="Y18" s="119" t="s">
        <v>71</v>
      </c>
      <c r="Z18" s="119" t="s">
        <v>71</v>
      </c>
      <c r="AA18" s="119" t="s">
        <v>71</v>
      </c>
      <c r="AB18" s="119" t="s">
        <v>71</v>
      </c>
      <c r="AC18" s="119" t="s">
        <v>71</v>
      </c>
      <c r="AD18" s="119" t="s">
        <v>71</v>
      </c>
      <c r="AE18" s="119" t="s">
        <v>71</v>
      </c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120" t="s">
        <v>71</v>
      </c>
      <c r="AS18" s="121" t="s">
        <v>71</v>
      </c>
      <c r="AT18" s="121" t="s">
        <v>71</v>
      </c>
      <c r="AU18" s="121" t="s">
        <v>71</v>
      </c>
      <c r="AV18" s="121" t="s">
        <v>71</v>
      </c>
      <c r="AW18" s="121" t="s">
        <v>71</v>
      </c>
      <c r="AX18" s="121" t="s">
        <v>71</v>
      </c>
      <c r="AY18" s="121" t="s">
        <v>71</v>
      </c>
      <c r="AZ18" s="121" t="s">
        <v>71</v>
      </c>
      <c r="BA18" s="121" t="s">
        <v>71</v>
      </c>
      <c r="BB18" s="121" t="s">
        <v>71</v>
      </c>
      <c r="BC18" s="121" t="s">
        <v>71</v>
      </c>
      <c r="BD18" s="121" t="s">
        <v>71</v>
      </c>
      <c r="BE18" s="121" t="s">
        <v>71</v>
      </c>
      <c r="BF18" s="121" t="s">
        <v>71</v>
      </c>
      <c r="BG18" s="121" t="s">
        <v>71</v>
      </c>
      <c r="BH18" s="121" t="s">
        <v>71</v>
      </c>
      <c r="BI18" s="121" t="s">
        <v>71</v>
      </c>
      <c r="BJ18" s="121" t="s">
        <v>71</v>
      </c>
      <c r="BK18" s="121" t="s">
        <v>71</v>
      </c>
      <c r="BL18" s="121" t="s">
        <v>71</v>
      </c>
      <c r="BM18" s="121" t="s">
        <v>71</v>
      </c>
      <c r="BN18" s="121" t="s">
        <v>71</v>
      </c>
      <c r="BO18" s="121" t="s">
        <v>71</v>
      </c>
      <c r="BP18" s="121" t="s">
        <v>71</v>
      </c>
      <c r="BQ18" s="121" t="s">
        <v>71</v>
      </c>
      <c r="BR18" s="121" t="s">
        <v>71</v>
      </c>
      <c r="BS18" s="121" t="s">
        <v>71</v>
      </c>
      <c r="BT18" s="121" t="s">
        <v>71</v>
      </c>
      <c r="BU18" s="121" t="s">
        <v>71</v>
      </c>
      <c r="BV18" s="121" t="s">
        <v>71</v>
      </c>
      <c r="BW18" s="121" t="s">
        <v>71</v>
      </c>
      <c r="BX18" s="121" t="s">
        <v>71</v>
      </c>
      <c r="BY18" s="121" t="s">
        <v>71</v>
      </c>
      <c r="BZ18" s="121" t="s">
        <v>71</v>
      </c>
      <c r="CA18" s="121" t="s">
        <v>71</v>
      </c>
      <c r="CB18" s="121" t="s">
        <v>71</v>
      </c>
      <c r="CC18" s="121" t="s">
        <v>71</v>
      </c>
      <c r="CD18" s="121" t="s">
        <v>71</v>
      </c>
      <c r="CE18" s="121" t="s">
        <v>71</v>
      </c>
      <c r="CF18" s="121" t="s">
        <v>71</v>
      </c>
      <c r="CG18" s="121" t="s">
        <v>71</v>
      </c>
      <c r="CH18" s="121" t="s">
        <v>71</v>
      </c>
      <c r="CI18" s="121" t="s">
        <v>71</v>
      </c>
      <c r="CJ18" s="121" t="s">
        <v>71</v>
      </c>
      <c r="CK18" s="121" t="s">
        <v>71</v>
      </c>
      <c r="CL18" s="121" t="s">
        <v>71</v>
      </c>
      <c r="CM18" s="121" t="s">
        <v>71</v>
      </c>
      <c r="CN18" s="121" t="s">
        <v>71</v>
      </c>
      <c r="CO18" s="121" t="s">
        <v>71</v>
      </c>
      <c r="CP18" s="121" t="s">
        <v>71</v>
      </c>
      <c r="CQ18" s="121" t="s">
        <v>71</v>
      </c>
      <c r="CR18" s="121" t="s">
        <v>71</v>
      </c>
      <c r="CS18" s="121" t="s">
        <v>71</v>
      </c>
      <c r="CT18" s="121" t="s">
        <v>71</v>
      </c>
      <c r="CU18" s="121" t="s">
        <v>71</v>
      </c>
      <c r="CV18" s="121" t="s">
        <v>71</v>
      </c>
      <c r="CW18" s="121" t="s">
        <v>71</v>
      </c>
      <c r="CX18" s="121" t="s">
        <v>71</v>
      </c>
      <c r="CY18" s="121" t="s">
        <v>71</v>
      </c>
      <c r="CZ18" s="121" t="s">
        <v>71</v>
      </c>
      <c r="DA18" s="121" t="s">
        <v>71</v>
      </c>
      <c r="DB18" s="121" t="s">
        <v>71</v>
      </c>
      <c r="DC18" s="121" t="s">
        <v>71</v>
      </c>
      <c r="DD18" s="121" t="s">
        <v>71</v>
      </c>
      <c r="DE18" s="121" t="s">
        <v>71</v>
      </c>
      <c r="DF18" s="121" t="s">
        <v>71</v>
      </c>
      <c r="DG18" s="121" t="s">
        <v>71</v>
      </c>
      <c r="DH18" s="121" t="s">
        <v>71</v>
      </c>
      <c r="DI18" s="121" t="s">
        <v>71</v>
      </c>
      <c r="DJ18" s="121" t="s">
        <v>71</v>
      </c>
      <c r="DK18" s="121" t="s">
        <v>71</v>
      </c>
      <c r="DL18" s="121" t="s">
        <v>71</v>
      </c>
      <c r="DM18" s="121" t="s">
        <v>71</v>
      </c>
      <c r="DN18" s="121" t="s">
        <v>71</v>
      </c>
      <c r="DO18" s="121" t="s">
        <v>71</v>
      </c>
      <c r="DP18" s="121" t="s">
        <v>71</v>
      </c>
      <c r="DQ18" s="121" t="s">
        <v>71</v>
      </c>
      <c r="DR18" s="121" t="s">
        <v>71</v>
      </c>
      <c r="DS18" s="121" t="s">
        <v>71</v>
      </c>
      <c r="DT18" s="121" t="s">
        <v>71</v>
      </c>
      <c r="DU18" s="121" t="s">
        <v>71</v>
      </c>
      <c r="DV18" s="121" t="s">
        <v>71</v>
      </c>
      <c r="DW18" s="121" t="s">
        <v>71</v>
      </c>
      <c r="DX18" s="121" t="s">
        <v>71</v>
      </c>
      <c r="DY18" s="121" t="s">
        <v>71</v>
      </c>
      <c r="DZ18" s="121" t="s">
        <v>71</v>
      </c>
      <c r="EA18" s="121" t="s">
        <v>71</v>
      </c>
      <c r="EB18" s="121" t="s">
        <v>71</v>
      </c>
      <c r="EC18" s="121" t="s">
        <v>71</v>
      </c>
      <c r="ED18" s="121" t="s">
        <v>71</v>
      </c>
      <c r="EE18" s="121" t="s">
        <v>71</v>
      </c>
      <c r="EF18" s="121" t="s">
        <v>71</v>
      </c>
      <c r="EG18" s="121" t="s">
        <v>71</v>
      </c>
      <c r="EH18" s="121" t="s">
        <v>71</v>
      </c>
      <c r="EI18" s="121" t="s">
        <v>71</v>
      </c>
      <c r="EJ18" s="121" t="s">
        <v>71</v>
      </c>
      <c r="EK18" s="121" t="s">
        <v>71</v>
      </c>
      <c r="EL18" s="121" t="s">
        <v>71</v>
      </c>
      <c r="EM18" s="121" t="s">
        <v>71</v>
      </c>
      <c r="EN18" s="121" t="s">
        <v>71</v>
      </c>
      <c r="EO18" s="121" t="s">
        <v>71</v>
      </c>
      <c r="EP18" s="121" t="s">
        <v>71</v>
      </c>
      <c r="EQ18" s="121" t="s">
        <v>71</v>
      </c>
      <c r="ER18" s="121" t="s">
        <v>71</v>
      </c>
      <c r="ES18" s="121" t="s">
        <v>71</v>
      </c>
      <c r="ET18" s="121" t="s">
        <v>71</v>
      </c>
      <c r="EU18" s="121" t="s">
        <v>71</v>
      </c>
      <c r="EV18" s="121" t="s">
        <v>71</v>
      </c>
      <c r="EW18" s="121" t="s">
        <v>71</v>
      </c>
      <c r="EX18" s="121" t="s">
        <v>71</v>
      </c>
      <c r="EY18" s="121" t="s">
        <v>71</v>
      </c>
      <c r="EZ18" s="121" t="s">
        <v>71</v>
      </c>
      <c r="FA18" s="121" t="s">
        <v>71</v>
      </c>
      <c r="FB18" s="121" t="s">
        <v>71</v>
      </c>
      <c r="FC18" s="121" t="s">
        <v>71</v>
      </c>
      <c r="FD18" s="121" t="s">
        <v>71</v>
      </c>
      <c r="FE18" s="121" t="s">
        <v>71</v>
      </c>
      <c r="FF18" s="121" t="s">
        <v>71</v>
      </c>
      <c r="FG18" s="121" t="s">
        <v>71</v>
      </c>
      <c r="FH18" s="121" t="s">
        <v>71</v>
      </c>
      <c r="FI18" s="121" t="s">
        <v>71</v>
      </c>
      <c r="FJ18" s="121" t="s">
        <v>71</v>
      </c>
      <c r="FK18" s="121" t="s">
        <v>71</v>
      </c>
      <c r="FL18" s="121" t="s">
        <v>71</v>
      </c>
      <c r="FM18" s="121" t="s">
        <v>71</v>
      </c>
      <c r="FN18" s="121" t="s">
        <v>71</v>
      </c>
      <c r="FO18" s="121" t="s">
        <v>71</v>
      </c>
      <c r="FP18" s="121" t="s">
        <v>71</v>
      </c>
      <c r="FQ18" s="121" t="s">
        <v>71</v>
      </c>
      <c r="FR18" s="121" t="s">
        <v>71</v>
      </c>
      <c r="FS18" s="121" t="s">
        <v>71</v>
      </c>
      <c r="FT18" s="121" t="s">
        <v>71</v>
      </c>
      <c r="FU18" s="121" t="s">
        <v>71</v>
      </c>
      <c r="FV18" s="121" t="s">
        <v>71</v>
      </c>
      <c r="FW18" s="121" t="s">
        <v>71</v>
      </c>
      <c r="FX18" s="121" t="s">
        <v>71</v>
      </c>
      <c r="FY18" s="121" t="s">
        <v>71</v>
      </c>
      <c r="FZ18" s="121" t="s">
        <v>71</v>
      </c>
      <c r="GA18" s="121" t="s">
        <v>71</v>
      </c>
      <c r="GB18" s="121" t="s">
        <v>71</v>
      </c>
      <c r="GC18" s="121" t="s">
        <v>71</v>
      </c>
      <c r="GD18" s="121" t="s">
        <v>71</v>
      </c>
      <c r="GE18" s="121" t="s">
        <v>71</v>
      </c>
      <c r="GF18" s="121" t="s">
        <v>71</v>
      </c>
      <c r="GG18" s="121" t="s">
        <v>71</v>
      </c>
      <c r="GH18" s="121" t="s">
        <v>71</v>
      </c>
      <c r="GI18" s="121" t="s">
        <v>71</v>
      </c>
      <c r="GJ18" s="121" t="s">
        <v>71</v>
      </c>
      <c r="GK18" s="121" t="s">
        <v>71</v>
      </c>
      <c r="GL18" s="121" t="s">
        <v>71</v>
      </c>
      <c r="GM18" s="121" t="s">
        <v>71</v>
      </c>
      <c r="GN18" s="121" t="s">
        <v>71</v>
      </c>
      <c r="GO18" s="121" t="s">
        <v>71</v>
      </c>
      <c r="GP18" s="121" t="s">
        <v>71</v>
      </c>
      <c r="GQ18" s="121" t="s">
        <v>71</v>
      </c>
      <c r="GR18" s="121" t="s">
        <v>71</v>
      </c>
      <c r="GS18" s="121" t="s">
        <v>71</v>
      </c>
      <c r="GT18" s="121" t="s">
        <v>71</v>
      </c>
      <c r="GU18" s="121" t="s">
        <v>71</v>
      </c>
      <c r="GV18" s="121" t="s">
        <v>71</v>
      </c>
      <c r="GW18" s="121" t="s">
        <v>71</v>
      </c>
      <c r="GX18" s="121" t="s">
        <v>71</v>
      </c>
      <c r="GY18" s="121" t="s">
        <v>71</v>
      </c>
      <c r="GZ18" s="121" t="s">
        <v>71</v>
      </c>
      <c r="HA18" s="121" t="s">
        <v>71</v>
      </c>
      <c r="HB18" s="121" t="s">
        <v>71</v>
      </c>
      <c r="HC18" s="121" t="s">
        <v>71</v>
      </c>
      <c r="HD18" s="121" t="s">
        <v>71</v>
      </c>
      <c r="HE18" s="121" t="s">
        <v>71</v>
      </c>
      <c r="HF18" s="121" t="s">
        <v>71</v>
      </c>
      <c r="HG18" s="121" t="s">
        <v>71</v>
      </c>
      <c r="HH18" s="121" t="s">
        <v>71</v>
      </c>
      <c r="HI18" s="121" t="s">
        <v>71</v>
      </c>
      <c r="HJ18" s="121" t="s">
        <v>71</v>
      </c>
      <c r="HK18" s="121" t="s">
        <v>71</v>
      </c>
      <c r="HL18" s="121" t="s">
        <v>71</v>
      </c>
      <c r="HM18" s="121" t="s">
        <v>71</v>
      </c>
      <c r="HN18" s="121" t="s">
        <v>71</v>
      </c>
      <c r="HO18" s="121" t="s">
        <v>71</v>
      </c>
      <c r="HP18" s="121" t="s">
        <v>71</v>
      </c>
      <c r="HQ18" s="121" t="s">
        <v>71</v>
      </c>
      <c r="HR18" s="121" t="s">
        <v>71</v>
      </c>
      <c r="HS18" s="121" t="s">
        <v>71</v>
      </c>
      <c r="HT18" s="121" t="s">
        <v>71</v>
      </c>
      <c r="HU18" s="121" t="s">
        <v>71</v>
      </c>
      <c r="HV18" s="121" t="s">
        <v>71</v>
      </c>
      <c r="HW18" s="121" t="s">
        <v>71</v>
      </c>
      <c r="HX18" s="121" t="s">
        <v>71</v>
      </c>
      <c r="HY18" s="121" t="s">
        <v>71</v>
      </c>
      <c r="HZ18" s="121" t="s">
        <v>71</v>
      </c>
      <c r="IA18" s="121" t="s">
        <v>71</v>
      </c>
      <c r="IB18" s="121" t="s">
        <v>71</v>
      </c>
      <c r="IC18" s="121" t="s">
        <v>71</v>
      </c>
      <c r="ID18" s="121" t="s">
        <v>71</v>
      </c>
      <c r="IE18" s="121" t="s">
        <v>71</v>
      </c>
      <c r="IF18" s="121" t="s">
        <v>71</v>
      </c>
      <c r="IG18" s="121" t="s">
        <v>71</v>
      </c>
      <c r="IH18" s="121" t="s">
        <v>71</v>
      </c>
      <c r="II18" s="121" t="s">
        <v>71</v>
      </c>
      <c r="IJ18" s="121" t="s">
        <v>71</v>
      </c>
      <c r="IK18" s="121" t="s">
        <v>71</v>
      </c>
      <c r="IL18" s="121" t="s">
        <v>71</v>
      </c>
      <c r="IM18" s="121" t="s">
        <v>71</v>
      </c>
      <c r="IN18" s="121" t="s">
        <v>71</v>
      </c>
      <c r="IO18" s="121" t="s">
        <v>71</v>
      </c>
      <c r="IP18" s="121" t="s">
        <v>71</v>
      </c>
      <c r="IQ18" s="121" t="s">
        <v>71</v>
      </c>
      <c r="IR18" s="121" t="s">
        <v>71</v>
      </c>
      <c r="IS18" s="121" t="s">
        <v>71</v>
      </c>
      <c r="IT18" s="121" t="s">
        <v>71</v>
      </c>
      <c r="IU18" s="121" t="s">
        <v>71</v>
      </c>
      <c r="IV18" s="121" t="s">
        <v>71</v>
      </c>
      <c r="IW18" s="121" t="s">
        <v>71</v>
      </c>
      <c r="IX18" s="121" t="s">
        <v>71</v>
      </c>
      <c r="IY18" s="121" t="s">
        <v>71</v>
      </c>
      <c r="IZ18" s="121" t="s">
        <v>71</v>
      </c>
      <c r="JA18" s="121" t="s">
        <v>71</v>
      </c>
      <c r="JB18" s="121" t="s">
        <v>71</v>
      </c>
      <c r="JC18" s="121" t="s">
        <v>71</v>
      </c>
      <c r="JD18" s="121" t="s">
        <v>71</v>
      </c>
      <c r="JE18" s="121" t="s">
        <v>71</v>
      </c>
      <c r="JF18" s="121" t="s">
        <v>71</v>
      </c>
      <c r="JG18" s="121" t="s">
        <v>71</v>
      </c>
      <c r="JH18" s="121" t="s">
        <v>71</v>
      </c>
      <c r="JI18" s="121" t="s">
        <v>71</v>
      </c>
      <c r="JJ18" s="121" t="s">
        <v>71</v>
      </c>
      <c r="JK18" s="121" t="s">
        <v>71</v>
      </c>
      <c r="JL18" s="121" t="s">
        <v>71</v>
      </c>
      <c r="JM18" s="121" t="s">
        <v>71</v>
      </c>
      <c r="JN18" s="121" t="s">
        <v>71</v>
      </c>
      <c r="JO18" s="121" t="s">
        <v>71</v>
      </c>
      <c r="JP18" s="121" t="s">
        <v>71</v>
      </c>
      <c r="JQ18" s="121" t="s">
        <v>71</v>
      </c>
      <c r="JR18" s="121" t="s">
        <v>71</v>
      </c>
      <c r="JS18" s="121" t="s">
        <v>71</v>
      </c>
      <c r="JT18" s="121" t="s">
        <v>71</v>
      </c>
      <c r="JU18" s="121" t="s">
        <v>71</v>
      </c>
      <c r="JV18" s="121" t="s">
        <v>71</v>
      </c>
      <c r="JW18" s="121" t="s">
        <v>71</v>
      </c>
      <c r="JX18" s="121" t="s">
        <v>71</v>
      </c>
      <c r="JY18" s="121" t="s">
        <v>71</v>
      </c>
      <c r="JZ18" s="121" t="s">
        <v>71</v>
      </c>
      <c r="KA18" s="121" t="s">
        <v>71</v>
      </c>
      <c r="KB18" s="121" t="s">
        <v>71</v>
      </c>
      <c r="KC18" s="121" t="s">
        <v>71</v>
      </c>
      <c r="KD18" s="121" t="s">
        <v>71</v>
      </c>
      <c r="KE18" s="121" t="s">
        <v>71</v>
      </c>
      <c r="KF18" s="121" t="s">
        <v>71</v>
      </c>
      <c r="KG18" s="121" t="s">
        <v>71</v>
      </c>
      <c r="KH18" s="121" t="s">
        <v>71</v>
      </c>
      <c r="KI18" s="121" t="s">
        <v>71</v>
      </c>
      <c r="KJ18" s="121" t="s">
        <v>71</v>
      </c>
      <c r="KK18" s="121" t="s">
        <v>71</v>
      </c>
      <c r="KL18" s="121" t="s">
        <v>71</v>
      </c>
      <c r="KM18" s="121" t="s">
        <v>71</v>
      </c>
      <c r="KN18" s="121" t="s">
        <v>71</v>
      </c>
      <c r="KO18" s="121" t="s">
        <v>71</v>
      </c>
      <c r="KP18" s="121" t="s">
        <v>71</v>
      </c>
      <c r="KQ18" s="121" t="s">
        <v>71</v>
      </c>
      <c r="KR18" s="121" t="s">
        <v>71</v>
      </c>
      <c r="KS18" s="121" t="s">
        <v>71</v>
      </c>
      <c r="KT18" s="121" t="s">
        <v>71</v>
      </c>
      <c r="KU18" s="121" t="s">
        <v>71</v>
      </c>
      <c r="KV18" s="121" t="s">
        <v>71</v>
      </c>
      <c r="KW18" s="121" t="s">
        <v>71</v>
      </c>
      <c r="KX18" s="121" t="s">
        <v>71</v>
      </c>
      <c r="KY18" s="121" t="s">
        <v>71</v>
      </c>
      <c r="KZ18" s="121" t="s">
        <v>71</v>
      </c>
      <c r="LA18" s="121" t="s">
        <v>71</v>
      </c>
      <c r="LB18" s="121" t="s">
        <v>71</v>
      </c>
      <c r="LC18" s="121" t="s">
        <v>71</v>
      </c>
      <c r="LD18" s="121" t="s">
        <v>71</v>
      </c>
      <c r="LE18" s="121" t="s">
        <v>71</v>
      </c>
      <c r="LF18" s="121" t="s">
        <v>71</v>
      </c>
      <c r="LG18" s="121" t="s">
        <v>71</v>
      </c>
      <c r="LH18" s="121" t="s">
        <v>71</v>
      </c>
      <c r="LI18" s="121" t="s">
        <v>71</v>
      </c>
      <c r="LJ18" s="121" t="s">
        <v>71</v>
      </c>
      <c r="LK18" s="121" t="s">
        <v>71</v>
      </c>
      <c r="LL18" s="121" t="s">
        <v>71</v>
      </c>
      <c r="LM18" s="121" t="s">
        <v>71</v>
      </c>
      <c r="LN18" s="121" t="s">
        <v>71</v>
      </c>
      <c r="LO18" s="121" t="s">
        <v>71</v>
      </c>
      <c r="LP18" s="121" t="s">
        <v>71</v>
      </c>
      <c r="LQ18" s="121" t="s">
        <v>71</v>
      </c>
      <c r="LR18" s="121" t="s">
        <v>71</v>
      </c>
      <c r="LS18" s="121" t="s">
        <v>71</v>
      </c>
      <c r="LT18" s="121" t="s">
        <v>71</v>
      </c>
      <c r="LU18" s="121" t="s">
        <v>71</v>
      </c>
      <c r="LV18" s="121" t="s">
        <v>71</v>
      </c>
      <c r="LW18" s="121" t="s">
        <v>71</v>
      </c>
      <c r="LX18" s="121" t="s">
        <v>71</v>
      </c>
      <c r="LY18" s="121" t="s">
        <v>71</v>
      </c>
      <c r="LZ18" s="121" t="s">
        <v>71</v>
      </c>
      <c r="MA18" s="121" t="s">
        <v>71</v>
      </c>
      <c r="MB18" s="121" t="s">
        <v>71</v>
      </c>
      <c r="MC18" s="121" t="s">
        <v>71</v>
      </c>
      <c r="MD18" s="121" t="s">
        <v>71</v>
      </c>
      <c r="ME18" s="121" t="s">
        <v>71</v>
      </c>
      <c r="MF18" s="121" t="s">
        <v>71</v>
      </c>
      <c r="MG18" s="121" t="s">
        <v>71</v>
      </c>
      <c r="MH18" s="121" t="s">
        <v>71</v>
      </c>
      <c r="MI18" s="121" t="s">
        <v>71</v>
      </c>
      <c r="MJ18" s="121" t="s">
        <v>71</v>
      </c>
      <c r="MK18" s="121" t="s">
        <v>71</v>
      </c>
      <c r="ML18" s="121" t="s">
        <v>71</v>
      </c>
      <c r="MM18" s="121" t="s">
        <v>71</v>
      </c>
      <c r="MN18" s="121" t="s">
        <v>71</v>
      </c>
      <c r="MO18" s="121" t="s">
        <v>71</v>
      </c>
      <c r="MP18" s="121" t="s">
        <v>71</v>
      </c>
      <c r="MQ18" s="121" t="s">
        <v>71</v>
      </c>
      <c r="MR18" s="121" t="s">
        <v>71</v>
      </c>
      <c r="MS18" s="121" t="s">
        <v>71</v>
      </c>
      <c r="MT18" s="121" t="s">
        <v>71</v>
      </c>
      <c r="MU18" s="121" t="s">
        <v>71</v>
      </c>
      <c r="MV18" s="121" t="s">
        <v>71</v>
      </c>
      <c r="MW18" s="121" t="s">
        <v>71</v>
      </c>
      <c r="MX18" s="121" t="s">
        <v>71</v>
      </c>
      <c r="MY18" s="121" t="s">
        <v>71</v>
      </c>
      <c r="MZ18" s="121" t="s">
        <v>71</v>
      </c>
      <c r="NA18" s="121" t="s">
        <v>71</v>
      </c>
      <c r="NB18" s="121" t="s">
        <v>71</v>
      </c>
      <c r="NC18" s="121" t="s">
        <v>71</v>
      </c>
      <c r="ND18" s="121" t="s">
        <v>71</v>
      </c>
      <c r="NE18" s="121" t="s">
        <v>71</v>
      </c>
      <c r="NF18" s="121" t="s">
        <v>71</v>
      </c>
      <c r="NG18" s="121" t="s">
        <v>71</v>
      </c>
      <c r="NH18" s="121" t="s">
        <v>71</v>
      </c>
      <c r="NI18" s="121" t="s">
        <v>71</v>
      </c>
      <c r="NJ18" s="121" t="s">
        <v>71</v>
      </c>
      <c r="NK18" s="121" t="s">
        <v>71</v>
      </c>
      <c r="NL18" s="121" t="s">
        <v>71</v>
      </c>
      <c r="NM18" s="121" t="s">
        <v>71</v>
      </c>
      <c r="NN18" s="121" t="s">
        <v>71</v>
      </c>
      <c r="NO18" s="121" t="s">
        <v>71</v>
      </c>
      <c r="NP18" s="121" t="s">
        <v>71</v>
      </c>
      <c r="NQ18" s="121" t="s">
        <v>71</v>
      </c>
      <c r="NR18" s="121" t="s">
        <v>71</v>
      </c>
      <c r="NS18" s="121" t="s">
        <v>71</v>
      </c>
      <c r="NT18" s="121" t="s">
        <v>71</v>
      </c>
      <c r="NU18" s="121" t="s">
        <v>71</v>
      </c>
      <c r="NV18" s="121" t="s">
        <v>71</v>
      </c>
      <c r="NW18" s="121" t="s">
        <v>71</v>
      </c>
      <c r="NX18" s="121" t="s">
        <v>71</v>
      </c>
      <c r="NY18" s="121" t="s">
        <v>71</v>
      </c>
      <c r="NZ18" s="121" t="s">
        <v>71</v>
      </c>
      <c r="OA18" s="121" t="s">
        <v>71</v>
      </c>
      <c r="OB18" s="121" t="s">
        <v>71</v>
      </c>
      <c r="OC18" s="121" t="s">
        <v>71</v>
      </c>
      <c r="OD18" s="121" t="s">
        <v>71</v>
      </c>
      <c r="OE18" s="121" t="s">
        <v>71</v>
      </c>
      <c r="OF18" s="121" t="s">
        <v>71</v>
      </c>
      <c r="OG18" s="121" t="s">
        <v>71</v>
      </c>
      <c r="OH18" s="121" t="s">
        <v>71</v>
      </c>
      <c r="OI18" s="121" t="s">
        <v>71</v>
      </c>
      <c r="OJ18" s="121" t="s">
        <v>71</v>
      </c>
      <c r="OK18" s="121" t="s">
        <v>71</v>
      </c>
      <c r="OL18" s="121" t="s">
        <v>71</v>
      </c>
      <c r="OM18" s="121" t="s">
        <v>71</v>
      </c>
      <c r="ON18" s="121" t="s">
        <v>71</v>
      </c>
      <c r="OO18" s="121" t="s">
        <v>71</v>
      </c>
      <c r="OP18" s="121" t="s">
        <v>71</v>
      </c>
      <c r="OQ18" s="121" t="s">
        <v>71</v>
      </c>
      <c r="OR18" s="121" t="s">
        <v>71</v>
      </c>
      <c r="OS18" s="121" t="s">
        <v>71</v>
      </c>
      <c r="OT18" s="121" t="s">
        <v>71</v>
      </c>
      <c r="OU18" s="121" t="s">
        <v>71</v>
      </c>
      <c r="OV18" s="121" t="s">
        <v>71</v>
      </c>
      <c r="OW18" s="121" t="s">
        <v>71</v>
      </c>
      <c r="OX18" s="121" t="s">
        <v>71</v>
      </c>
      <c r="OY18" s="121" t="s">
        <v>71</v>
      </c>
      <c r="OZ18" s="121" t="s">
        <v>71</v>
      </c>
      <c r="PA18" s="121" t="s">
        <v>71</v>
      </c>
      <c r="PB18" s="121" t="s">
        <v>71</v>
      </c>
      <c r="PC18" s="121" t="s">
        <v>71</v>
      </c>
      <c r="PD18" s="121" t="s">
        <v>71</v>
      </c>
      <c r="PE18" s="121" t="s">
        <v>71</v>
      </c>
      <c r="PF18" s="121" t="s">
        <v>71</v>
      </c>
      <c r="PG18" s="121" t="s">
        <v>71</v>
      </c>
      <c r="PH18" s="121" t="s">
        <v>71</v>
      </c>
      <c r="PI18" s="121" t="s">
        <v>71</v>
      </c>
      <c r="PJ18" s="121" t="s">
        <v>71</v>
      </c>
      <c r="PK18" s="121" t="s">
        <v>71</v>
      </c>
      <c r="PL18" s="121" t="s">
        <v>71</v>
      </c>
      <c r="PM18" s="121" t="s">
        <v>71</v>
      </c>
      <c r="PN18" s="121" t="s">
        <v>71</v>
      </c>
      <c r="PO18" s="121" t="s">
        <v>71</v>
      </c>
      <c r="PP18" s="121" t="s">
        <v>71</v>
      </c>
      <c r="PQ18" s="121" t="s">
        <v>71</v>
      </c>
      <c r="PR18" s="121" t="s">
        <v>71</v>
      </c>
      <c r="PS18" s="121" t="s">
        <v>71</v>
      </c>
      <c r="PT18" s="121" t="s">
        <v>71</v>
      </c>
      <c r="PU18" s="121" t="s">
        <v>71</v>
      </c>
      <c r="PV18" s="121" t="s">
        <v>71</v>
      </c>
      <c r="PW18" s="121" t="s">
        <v>71</v>
      </c>
      <c r="PX18" s="121" t="s">
        <v>71</v>
      </c>
      <c r="PY18" s="121" t="s">
        <v>71</v>
      </c>
      <c r="PZ18" s="121" t="s">
        <v>71</v>
      </c>
      <c r="QA18" s="121" t="s">
        <v>71</v>
      </c>
      <c r="QB18" s="121" t="s">
        <v>71</v>
      </c>
      <c r="QC18" s="121" t="s">
        <v>71</v>
      </c>
      <c r="QD18" s="121" t="s">
        <v>71</v>
      </c>
      <c r="QE18" s="121" t="s">
        <v>71</v>
      </c>
      <c r="QF18" s="121" t="s">
        <v>71</v>
      </c>
      <c r="QG18" s="121" t="s">
        <v>71</v>
      </c>
      <c r="QH18" s="121" t="s">
        <v>71</v>
      </c>
      <c r="QI18" s="121" t="s">
        <v>71</v>
      </c>
      <c r="QJ18" s="121" t="s">
        <v>71</v>
      </c>
      <c r="QK18" s="121" t="s">
        <v>71</v>
      </c>
      <c r="QL18" s="121" t="s">
        <v>71</v>
      </c>
      <c r="QM18" s="121" t="s">
        <v>71</v>
      </c>
      <c r="QN18" s="121" t="s">
        <v>71</v>
      </c>
      <c r="QO18" s="121" t="s">
        <v>71</v>
      </c>
      <c r="QP18" s="121" t="s">
        <v>71</v>
      </c>
      <c r="QQ18" s="121" t="s">
        <v>71</v>
      </c>
      <c r="QR18" s="121" t="s">
        <v>71</v>
      </c>
      <c r="QS18" s="121" t="s">
        <v>71</v>
      </c>
      <c r="QT18" s="121" t="s">
        <v>71</v>
      </c>
      <c r="QU18" s="121" t="s">
        <v>71</v>
      </c>
      <c r="QV18" s="121" t="s">
        <v>71</v>
      </c>
      <c r="QW18" s="121" t="s">
        <v>71</v>
      </c>
      <c r="QX18" s="121" t="s">
        <v>71</v>
      </c>
      <c r="QY18" s="121" t="s">
        <v>71</v>
      </c>
      <c r="QZ18" s="121" t="s">
        <v>71</v>
      </c>
      <c r="RA18" s="121" t="s">
        <v>71</v>
      </c>
      <c r="RB18" s="121" t="s">
        <v>71</v>
      </c>
      <c r="RC18" s="121" t="s">
        <v>71</v>
      </c>
      <c r="RD18" s="121" t="s">
        <v>71</v>
      </c>
      <c r="RE18" s="121" t="s">
        <v>71</v>
      </c>
      <c r="RF18" s="121" t="s">
        <v>71</v>
      </c>
      <c r="RG18" s="121" t="s">
        <v>71</v>
      </c>
      <c r="RH18" s="121" t="s">
        <v>71</v>
      </c>
      <c r="RI18" s="121" t="s">
        <v>71</v>
      </c>
      <c r="RJ18" s="121" t="s">
        <v>71</v>
      </c>
      <c r="RK18" s="121" t="s">
        <v>71</v>
      </c>
      <c r="RL18" s="121" t="s">
        <v>71</v>
      </c>
      <c r="RM18" s="121" t="s">
        <v>71</v>
      </c>
      <c r="RN18" s="121" t="s">
        <v>71</v>
      </c>
      <c r="RO18" s="121" t="s">
        <v>71</v>
      </c>
      <c r="RP18" s="121" t="s">
        <v>71</v>
      </c>
      <c r="RQ18" s="121" t="s">
        <v>71</v>
      </c>
      <c r="RR18" s="121" t="s">
        <v>71</v>
      </c>
      <c r="RS18" s="121" t="s">
        <v>71</v>
      </c>
      <c r="RT18" s="121" t="s">
        <v>71</v>
      </c>
      <c r="RU18" s="121" t="s">
        <v>71</v>
      </c>
      <c r="RV18" s="121" t="s">
        <v>71</v>
      </c>
      <c r="RW18" s="121" t="s">
        <v>71</v>
      </c>
      <c r="RX18" s="121" t="s">
        <v>71</v>
      </c>
      <c r="RY18" s="121" t="s">
        <v>71</v>
      </c>
      <c r="RZ18" s="121" t="s">
        <v>71</v>
      </c>
      <c r="SA18" s="121" t="s">
        <v>71</v>
      </c>
      <c r="SB18" s="121" t="s">
        <v>71</v>
      </c>
      <c r="SC18" s="121" t="s">
        <v>71</v>
      </c>
      <c r="SD18" s="121" t="s">
        <v>71</v>
      </c>
      <c r="SE18" s="121" t="s">
        <v>71</v>
      </c>
      <c r="SF18" s="121" t="s">
        <v>71</v>
      </c>
      <c r="SG18" s="121" t="s">
        <v>71</v>
      </c>
      <c r="SH18" s="121" t="s">
        <v>71</v>
      </c>
      <c r="SI18" s="121" t="s">
        <v>71</v>
      </c>
      <c r="SJ18" s="121" t="s">
        <v>71</v>
      </c>
      <c r="SK18" s="121" t="s">
        <v>71</v>
      </c>
      <c r="SL18" s="121" t="s">
        <v>71</v>
      </c>
      <c r="SM18" s="121" t="s">
        <v>71</v>
      </c>
      <c r="SN18" s="121" t="s">
        <v>71</v>
      </c>
      <c r="SO18" s="121" t="s">
        <v>71</v>
      </c>
      <c r="SP18" s="121" t="s">
        <v>71</v>
      </c>
      <c r="SQ18" s="121" t="s">
        <v>71</v>
      </c>
      <c r="SR18" s="121" t="s">
        <v>71</v>
      </c>
      <c r="SS18" s="121" t="s">
        <v>71</v>
      </c>
      <c r="ST18" s="121" t="s">
        <v>71</v>
      </c>
      <c r="SU18" s="121" t="s">
        <v>71</v>
      </c>
      <c r="SV18" s="121" t="s">
        <v>71</v>
      </c>
      <c r="SW18" s="121" t="s">
        <v>71</v>
      </c>
      <c r="SX18" s="121" t="s">
        <v>71</v>
      </c>
      <c r="SY18" s="121" t="s">
        <v>71</v>
      </c>
      <c r="SZ18" s="121" t="s">
        <v>71</v>
      </c>
      <c r="TA18" s="121" t="s">
        <v>71</v>
      </c>
      <c r="TB18" s="121" t="s">
        <v>71</v>
      </c>
      <c r="TC18" s="121" t="s">
        <v>71</v>
      </c>
      <c r="TD18" s="121" t="s">
        <v>71</v>
      </c>
      <c r="TE18" s="121" t="s">
        <v>71</v>
      </c>
      <c r="TF18" s="121" t="s">
        <v>71</v>
      </c>
      <c r="TG18" s="121" t="s">
        <v>71</v>
      </c>
      <c r="TH18" s="121" t="s">
        <v>71</v>
      </c>
      <c r="TI18" s="121" t="s">
        <v>71</v>
      </c>
      <c r="TJ18" s="121" t="s">
        <v>71</v>
      </c>
      <c r="TK18" s="121" t="s">
        <v>71</v>
      </c>
      <c r="TL18" s="121" t="s">
        <v>71</v>
      </c>
      <c r="TM18" s="121" t="s">
        <v>71</v>
      </c>
      <c r="TN18" s="121" t="s">
        <v>71</v>
      </c>
      <c r="TO18" s="121" t="s">
        <v>71</v>
      </c>
      <c r="TP18" s="121" t="s">
        <v>71</v>
      </c>
      <c r="TQ18" s="121" t="s">
        <v>71</v>
      </c>
      <c r="TR18" s="121" t="s">
        <v>71</v>
      </c>
      <c r="TS18" s="121" t="s">
        <v>71</v>
      </c>
      <c r="TT18" s="121" t="s">
        <v>71</v>
      </c>
      <c r="TU18" s="121" t="s">
        <v>71</v>
      </c>
      <c r="TV18" s="121" t="s">
        <v>71</v>
      </c>
      <c r="TW18" s="121" t="s">
        <v>71</v>
      </c>
      <c r="TX18" s="121" t="s">
        <v>71</v>
      </c>
      <c r="TY18" s="121" t="s">
        <v>71</v>
      </c>
      <c r="TZ18" s="121" t="s">
        <v>71</v>
      </c>
      <c r="UA18" s="121" t="s">
        <v>71</v>
      </c>
      <c r="UB18" s="121" t="s">
        <v>71</v>
      </c>
      <c r="UC18" s="121" t="s">
        <v>71</v>
      </c>
      <c r="UD18" s="121" t="s">
        <v>71</v>
      </c>
      <c r="UE18" s="121" t="s">
        <v>71</v>
      </c>
      <c r="UF18" s="121" t="s">
        <v>71</v>
      </c>
      <c r="UG18" s="121" t="s">
        <v>71</v>
      </c>
      <c r="UH18" s="121" t="s">
        <v>71</v>
      </c>
      <c r="UI18" s="121" t="s">
        <v>71</v>
      </c>
      <c r="UJ18" s="121" t="s">
        <v>71</v>
      </c>
      <c r="UK18" s="121" t="s">
        <v>71</v>
      </c>
      <c r="UL18" s="121" t="s">
        <v>71</v>
      </c>
      <c r="UM18" s="121" t="s">
        <v>71</v>
      </c>
      <c r="UN18" s="121" t="s">
        <v>71</v>
      </c>
      <c r="UO18" s="121" t="s">
        <v>71</v>
      </c>
      <c r="UP18" s="121" t="s">
        <v>71</v>
      </c>
      <c r="UQ18" s="121" t="s">
        <v>71</v>
      </c>
      <c r="UR18" s="121" t="s">
        <v>71</v>
      </c>
      <c r="US18" s="121" t="s">
        <v>71</v>
      </c>
      <c r="UT18" s="121" t="s">
        <v>71</v>
      </c>
      <c r="UU18" s="121" t="s">
        <v>71</v>
      </c>
      <c r="UV18" s="121" t="s">
        <v>71</v>
      </c>
      <c r="UW18" s="121" t="s">
        <v>71</v>
      </c>
      <c r="UX18" s="121" t="s">
        <v>71</v>
      </c>
      <c r="UY18" s="121" t="s">
        <v>71</v>
      </c>
      <c r="UZ18" s="121" t="s">
        <v>71</v>
      </c>
      <c r="VA18" s="121" t="s">
        <v>71</v>
      </c>
      <c r="VB18" s="121" t="s">
        <v>71</v>
      </c>
      <c r="VC18" s="121" t="s">
        <v>71</v>
      </c>
      <c r="VD18" s="121" t="s">
        <v>71</v>
      </c>
      <c r="VE18" s="121" t="s">
        <v>71</v>
      </c>
      <c r="VF18" s="121" t="s">
        <v>71</v>
      </c>
      <c r="VG18" s="121" t="s">
        <v>71</v>
      </c>
      <c r="VH18" s="121" t="s">
        <v>71</v>
      </c>
      <c r="VI18" s="121" t="s">
        <v>71</v>
      </c>
      <c r="VJ18" s="121" t="s">
        <v>71</v>
      </c>
      <c r="VK18" s="121" t="s">
        <v>71</v>
      </c>
      <c r="VL18" s="121" t="s">
        <v>71</v>
      </c>
      <c r="VM18" s="121" t="s">
        <v>71</v>
      </c>
      <c r="VN18" s="121" t="s">
        <v>71</v>
      </c>
      <c r="VO18" s="121" t="s">
        <v>71</v>
      </c>
      <c r="VP18" s="121" t="s">
        <v>71</v>
      </c>
      <c r="VQ18" s="121" t="s">
        <v>71</v>
      </c>
      <c r="VR18" s="121" t="s">
        <v>71</v>
      </c>
      <c r="VS18" s="121" t="s">
        <v>71</v>
      </c>
      <c r="VT18" s="121" t="s">
        <v>71</v>
      </c>
      <c r="VU18" s="121" t="s">
        <v>71</v>
      </c>
      <c r="VV18" s="121" t="s">
        <v>71</v>
      </c>
      <c r="VW18" s="121" t="s">
        <v>71</v>
      </c>
      <c r="VX18" s="121" t="s">
        <v>71</v>
      </c>
      <c r="VY18" s="121" t="s">
        <v>71</v>
      </c>
      <c r="VZ18" s="121" t="s">
        <v>71</v>
      </c>
      <c r="WA18" s="121" t="s">
        <v>71</v>
      </c>
      <c r="WB18" s="121" t="s">
        <v>71</v>
      </c>
      <c r="WC18" s="121" t="s">
        <v>71</v>
      </c>
      <c r="WD18" s="121" t="s">
        <v>71</v>
      </c>
      <c r="WE18" s="121" t="s">
        <v>71</v>
      </c>
      <c r="WF18" s="121" t="s">
        <v>71</v>
      </c>
      <c r="WG18" s="121" t="s">
        <v>71</v>
      </c>
      <c r="WH18" s="121" t="s">
        <v>71</v>
      </c>
      <c r="WI18" s="121" t="s">
        <v>71</v>
      </c>
      <c r="WJ18" s="121" t="s">
        <v>71</v>
      </c>
      <c r="WK18" s="121" t="s">
        <v>71</v>
      </c>
      <c r="WL18" s="121" t="s">
        <v>71</v>
      </c>
      <c r="WM18" s="121" t="s">
        <v>71</v>
      </c>
      <c r="WN18" s="121" t="s">
        <v>71</v>
      </c>
      <c r="WO18" s="121" t="s">
        <v>71</v>
      </c>
      <c r="WP18" s="121" t="s">
        <v>71</v>
      </c>
      <c r="WQ18" s="121" t="s">
        <v>71</v>
      </c>
      <c r="WR18" s="121" t="s">
        <v>71</v>
      </c>
      <c r="WS18" s="121" t="s">
        <v>71</v>
      </c>
      <c r="WT18" s="121" t="s">
        <v>71</v>
      </c>
      <c r="WU18" s="121" t="s">
        <v>71</v>
      </c>
      <c r="WV18" s="121" t="s">
        <v>71</v>
      </c>
      <c r="WW18" s="121" t="s">
        <v>71</v>
      </c>
      <c r="WX18" s="121" t="s">
        <v>71</v>
      </c>
      <c r="WY18" s="121" t="s">
        <v>71</v>
      </c>
      <c r="WZ18" s="121" t="s">
        <v>71</v>
      </c>
      <c r="XA18" s="121" t="s">
        <v>71</v>
      </c>
      <c r="XB18" s="121" t="s">
        <v>71</v>
      </c>
      <c r="XC18" s="121" t="s">
        <v>71</v>
      </c>
      <c r="XD18" s="121" t="s">
        <v>71</v>
      </c>
      <c r="XE18" s="121" t="s">
        <v>71</v>
      </c>
      <c r="XF18" s="121" t="s">
        <v>71</v>
      </c>
      <c r="XG18" s="121" t="s">
        <v>71</v>
      </c>
      <c r="XH18" s="121" t="s">
        <v>71</v>
      </c>
      <c r="XI18" s="121" t="s">
        <v>71</v>
      </c>
      <c r="XJ18" s="121" t="s">
        <v>71</v>
      </c>
      <c r="XK18" s="121" t="s">
        <v>71</v>
      </c>
      <c r="XL18" s="121" t="s">
        <v>71</v>
      </c>
      <c r="XM18" s="121" t="s">
        <v>71</v>
      </c>
      <c r="XN18" s="121" t="s">
        <v>71</v>
      </c>
      <c r="XO18" s="121" t="s">
        <v>71</v>
      </c>
      <c r="XP18" s="121" t="s">
        <v>71</v>
      </c>
      <c r="XQ18" s="121" t="s">
        <v>71</v>
      </c>
      <c r="XR18" s="121" t="s">
        <v>71</v>
      </c>
      <c r="XS18" s="121" t="s">
        <v>71</v>
      </c>
      <c r="XT18" s="121" t="s">
        <v>71</v>
      </c>
      <c r="XU18" s="121" t="s">
        <v>71</v>
      </c>
      <c r="XV18" s="121" t="s">
        <v>71</v>
      </c>
      <c r="XW18" s="121" t="s">
        <v>71</v>
      </c>
      <c r="XX18" s="121" t="s">
        <v>71</v>
      </c>
      <c r="XY18" s="121" t="s">
        <v>71</v>
      </c>
      <c r="XZ18" s="121" t="s">
        <v>71</v>
      </c>
      <c r="YA18" s="121" t="s">
        <v>71</v>
      </c>
      <c r="YB18" s="121" t="s">
        <v>71</v>
      </c>
      <c r="YC18" s="121" t="s">
        <v>71</v>
      </c>
      <c r="YD18" s="121" t="s">
        <v>71</v>
      </c>
      <c r="YE18" s="121" t="s">
        <v>71</v>
      </c>
      <c r="YF18" s="121" t="s">
        <v>71</v>
      </c>
      <c r="YG18" s="121" t="s">
        <v>71</v>
      </c>
      <c r="YH18" s="121" t="s">
        <v>71</v>
      </c>
      <c r="YI18" s="121" t="s">
        <v>71</v>
      </c>
      <c r="YJ18" s="121" t="s">
        <v>71</v>
      </c>
      <c r="YK18" s="121" t="s">
        <v>71</v>
      </c>
      <c r="YL18" s="121" t="s">
        <v>71</v>
      </c>
      <c r="YM18" s="121" t="s">
        <v>71</v>
      </c>
      <c r="YN18" s="121" t="s">
        <v>71</v>
      </c>
      <c r="YO18" s="121" t="s">
        <v>71</v>
      </c>
      <c r="YP18" s="121" t="s">
        <v>71</v>
      </c>
      <c r="YQ18" s="121" t="s">
        <v>71</v>
      </c>
      <c r="YR18" s="121" t="s">
        <v>71</v>
      </c>
      <c r="YS18" s="121" t="s">
        <v>71</v>
      </c>
      <c r="YT18" s="121" t="s">
        <v>71</v>
      </c>
      <c r="YU18" s="121" t="s">
        <v>71</v>
      </c>
      <c r="YV18" s="121" t="s">
        <v>71</v>
      </c>
      <c r="YW18" s="121" t="s">
        <v>71</v>
      </c>
      <c r="YX18" s="121" t="s">
        <v>71</v>
      </c>
      <c r="YY18" s="121" t="s">
        <v>71</v>
      </c>
      <c r="YZ18" s="121" t="s">
        <v>71</v>
      </c>
      <c r="ZA18" s="121" t="s">
        <v>71</v>
      </c>
      <c r="ZB18" s="121" t="s">
        <v>71</v>
      </c>
      <c r="ZC18" s="121" t="s">
        <v>71</v>
      </c>
      <c r="ZD18" s="121" t="s">
        <v>71</v>
      </c>
      <c r="ZE18" s="121" t="s">
        <v>71</v>
      </c>
      <c r="ZF18" s="121" t="s">
        <v>71</v>
      </c>
      <c r="ZG18" s="121" t="s">
        <v>71</v>
      </c>
      <c r="ZH18" s="121" t="s">
        <v>71</v>
      </c>
      <c r="ZI18" s="121" t="s">
        <v>71</v>
      </c>
      <c r="ZJ18" s="121" t="s">
        <v>71</v>
      </c>
      <c r="ZK18" s="121" t="s">
        <v>71</v>
      </c>
      <c r="ZL18" s="121" t="s">
        <v>71</v>
      </c>
      <c r="ZM18" s="121" t="s">
        <v>71</v>
      </c>
      <c r="ZN18" s="121" t="s">
        <v>71</v>
      </c>
      <c r="ZO18" s="121" t="s">
        <v>71</v>
      </c>
      <c r="ZP18" s="121" t="s">
        <v>71</v>
      </c>
      <c r="ZQ18" s="121" t="s">
        <v>71</v>
      </c>
      <c r="ZR18" s="121" t="s">
        <v>71</v>
      </c>
      <c r="ZS18" s="121" t="s">
        <v>71</v>
      </c>
      <c r="ZT18" s="121" t="s">
        <v>71</v>
      </c>
      <c r="ZU18" s="121" t="s">
        <v>71</v>
      </c>
      <c r="ZV18" s="121" t="s">
        <v>71</v>
      </c>
      <c r="ZW18" s="121" t="s">
        <v>71</v>
      </c>
      <c r="ZX18" s="121" t="s">
        <v>71</v>
      </c>
      <c r="ZY18" s="121" t="s">
        <v>71</v>
      </c>
      <c r="ZZ18" s="121" t="s">
        <v>71</v>
      </c>
      <c r="AAA18" s="121" t="s">
        <v>71</v>
      </c>
      <c r="AAB18" s="121" t="s">
        <v>71</v>
      </c>
      <c r="AAC18" s="121" t="s">
        <v>71</v>
      </c>
      <c r="AAD18" s="121" t="s">
        <v>71</v>
      </c>
      <c r="AAE18" s="121" t="s">
        <v>71</v>
      </c>
      <c r="AAF18" s="121" t="s">
        <v>71</v>
      </c>
      <c r="AAG18" s="121" t="s">
        <v>71</v>
      </c>
      <c r="AAH18" s="121" t="s">
        <v>71</v>
      </c>
      <c r="AAI18" s="121" t="s">
        <v>71</v>
      </c>
      <c r="AAJ18" s="121" t="s">
        <v>71</v>
      </c>
      <c r="AAK18" s="121" t="s">
        <v>71</v>
      </c>
      <c r="AAL18" s="121" t="s">
        <v>71</v>
      </c>
      <c r="AAM18" s="121" t="s">
        <v>71</v>
      </c>
      <c r="AAN18" s="121" t="s">
        <v>71</v>
      </c>
      <c r="AAO18" s="121" t="s">
        <v>71</v>
      </c>
      <c r="AAP18" s="121" t="s">
        <v>71</v>
      </c>
      <c r="AAQ18" s="121" t="s">
        <v>71</v>
      </c>
      <c r="AAR18" s="121" t="s">
        <v>71</v>
      </c>
      <c r="AAS18" s="121" t="s">
        <v>71</v>
      </c>
      <c r="AAT18" s="121" t="s">
        <v>71</v>
      </c>
      <c r="AAU18" s="121" t="s">
        <v>71</v>
      </c>
      <c r="AAV18" s="121" t="s">
        <v>71</v>
      </c>
      <c r="AAW18" s="121" t="s">
        <v>71</v>
      </c>
      <c r="AAX18" s="121" t="s">
        <v>71</v>
      </c>
      <c r="AAY18" s="121" t="s">
        <v>71</v>
      </c>
      <c r="AAZ18" s="121" t="s">
        <v>71</v>
      </c>
      <c r="ABA18" s="121" t="s">
        <v>71</v>
      </c>
      <c r="ABB18" s="121" t="s">
        <v>71</v>
      </c>
      <c r="ABC18" s="121" t="s">
        <v>71</v>
      </c>
      <c r="ABD18" s="121" t="s">
        <v>71</v>
      </c>
      <c r="ABE18" s="121" t="s">
        <v>71</v>
      </c>
      <c r="ABF18" s="121" t="s">
        <v>71</v>
      </c>
      <c r="ABG18" s="121" t="s">
        <v>71</v>
      </c>
      <c r="ABH18" s="121" t="s">
        <v>71</v>
      </c>
      <c r="ABI18" s="121" t="s">
        <v>71</v>
      </c>
      <c r="ABJ18" s="121" t="s">
        <v>71</v>
      </c>
      <c r="ABK18" s="121" t="s">
        <v>71</v>
      </c>
      <c r="ABL18" s="121" t="s">
        <v>71</v>
      </c>
      <c r="ABM18" s="121" t="s">
        <v>71</v>
      </c>
      <c r="ABN18" s="121" t="s">
        <v>71</v>
      </c>
      <c r="ABO18" s="121" t="s">
        <v>71</v>
      </c>
      <c r="ABP18" s="121" t="s">
        <v>71</v>
      </c>
      <c r="ABQ18" s="121" t="s">
        <v>71</v>
      </c>
      <c r="ABR18" s="121" t="s">
        <v>71</v>
      </c>
      <c r="ABS18" s="121" t="s">
        <v>71</v>
      </c>
      <c r="ABT18" s="121" t="s">
        <v>71</v>
      </c>
      <c r="ABU18" s="121" t="s">
        <v>71</v>
      </c>
      <c r="ABV18" s="121" t="s">
        <v>71</v>
      </c>
      <c r="ABW18" s="121" t="s">
        <v>71</v>
      </c>
      <c r="ABX18" s="121" t="s">
        <v>71</v>
      </c>
      <c r="ABY18" s="121" t="s">
        <v>71</v>
      </c>
      <c r="ABZ18" s="121" t="s">
        <v>71</v>
      </c>
      <c r="ACA18" s="121" t="s">
        <v>71</v>
      </c>
      <c r="ACB18" s="121" t="s">
        <v>71</v>
      </c>
      <c r="ACC18" s="121" t="s">
        <v>71</v>
      </c>
      <c r="ACD18" s="121" t="s">
        <v>71</v>
      </c>
      <c r="ACE18" s="121" t="s">
        <v>71</v>
      </c>
      <c r="ACF18" s="121" t="s">
        <v>71</v>
      </c>
      <c r="ACG18" s="121" t="s">
        <v>71</v>
      </c>
      <c r="ACH18" s="121" t="s">
        <v>71</v>
      </c>
      <c r="ACI18" s="121" t="s">
        <v>71</v>
      </c>
      <c r="ACJ18" s="121" t="s">
        <v>71</v>
      </c>
      <c r="ACK18" s="121" t="s">
        <v>71</v>
      </c>
      <c r="ACL18" s="121" t="s">
        <v>71</v>
      </c>
      <c r="ACM18" s="121" t="s">
        <v>71</v>
      </c>
      <c r="ACN18" s="121" t="s">
        <v>71</v>
      </c>
      <c r="ACO18" s="121" t="s">
        <v>71</v>
      </c>
      <c r="ACP18" s="121" t="s">
        <v>71</v>
      </c>
      <c r="ACQ18" s="121" t="s">
        <v>71</v>
      </c>
      <c r="ACR18" s="121" t="s">
        <v>71</v>
      </c>
      <c r="ACS18" s="121" t="s">
        <v>71</v>
      </c>
      <c r="ACT18" s="121" t="s">
        <v>71</v>
      </c>
      <c r="ACU18" s="121" t="s">
        <v>71</v>
      </c>
      <c r="ACV18" s="121" t="s">
        <v>71</v>
      </c>
      <c r="ACW18" s="121" t="s">
        <v>71</v>
      </c>
      <c r="ACX18" s="121" t="s">
        <v>71</v>
      </c>
      <c r="ACY18" s="121" t="s">
        <v>71</v>
      </c>
      <c r="ACZ18" s="121" t="s">
        <v>71</v>
      </c>
      <c r="ADA18" s="121" t="s">
        <v>71</v>
      </c>
      <c r="ADB18" s="121" t="s">
        <v>71</v>
      </c>
      <c r="ADC18" s="121" t="s">
        <v>71</v>
      </c>
      <c r="ADD18" s="121" t="s">
        <v>71</v>
      </c>
      <c r="ADE18" s="121" t="s">
        <v>71</v>
      </c>
      <c r="ADF18" s="121" t="s">
        <v>71</v>
      </c>
      <c r="ADG18" s="121" t="s">
        <v>71</v>
      </c>
      <c r="ADH18" s="121" t="s">
        <v>71</v>
      </c>
      <c r="ADI18" s="121" t="s">
        <v>71</v>
      </c>
      <c r="ADJ18" s="121" t="s">
        <v>71</v>
      </c>
      <c r="ADK18" s="121" t="s">
        <v>71</v>
      </c>
      <c r="ADL18" s="121" t="s">
        <v>71</v>
      </c>
      <c r="ADM18" s="121" t="s">
        <v>71</v>
      </c>
      <c r="ADN18" s="121" t="s">
        <v>71</v>
      </c>
      <c r="ADO18" s="121" t="s">
        <v>71</v>
      </c>
      <c r="ADP18" s="121" t="s">
        <v>71</v>
      </c>
      <c r="ADQ18" s="121" t="s">
        <v>71</v>
      </c>
      <c r="ADR18" s="121" t="s">
        <v>71</v>
      </c>
      <c r="ADS18" s="121" t="s">
        <v>71</v>
      </c>
      <c r="ADT18" s="121" t="s">
        <v>71</v>
      </c>
      <c r="ADU18" s="121" t="s">
        <v>71</v>
      </c>
      <c r="ADV18" s="121" t="s">
        <v>71</v>
      </c>
      <c r="ADW18" s="121" t="s">
        <v>71</v>
      </c>
      <c r="ADX18" s="121" t="s">
        <v>71</v>
      </c>
      <c r="ADY18" s="121" t="s">
        <v>71</v>
      </c>
      <c r="ADZ18" s="121" t="s">
        <v>71</v>
      </c>
      <c r="AEA18" s="121" t="s">
        <v>71</v>
      </c>
      <c r="AEB18" s="121" t="s">
        <v>71</v>
      </c>
      <c r="AEC18" s="121" t="s">
        <v>71</v>
      </c>
      <c r="AED18" s="121" t="s">
        <v>71</v>
      </c>
      <c r="AEE18" s="121" t="s">
        <v>71</v>
      </c>
      <c r="AEF18" s="121" t="s">
        <v>71</v>
      </c>
      <c r="AEG18" s="121" t="s">
        <v>71</v>
      </c>
      <c r="AEH18" s="121" t="s">
        <v>71</v>
      </c>
      <c r="AEI18" s="121" t="s">
        <v>71</v>
      </c>
      <c r="AEJ18" s="121" t="s">
        <v>71</v>
      </c>
      <c r="AEK18" s="121" t="s">
        <v>71</v>
      </c>
      <c r="AEL18" s="121" t="s">
        <v>71</v>
      </c>
      <c r="AEM18" s="121" t="s">
        <v>71</v>
      </c>
      <c r="AEN18" s="121" t="s">
        <v>71</v>
      </c>
      <c r="AEO18" s="121" t="s">
        <v>71</v>
      </c>
      <c r="AEP18" s="121" t="s">
        <v>71</v>
      </c>
      <c r="AEQ18" s="121" t="s">
        <v>71</v>
      </c>
      <c r="AER18" s="121" t="s">
        <v>71</v>
      </c>
      <c r="AES18" s="121" t="s">
        <v>71</v>
      </c>
      <c r="AET18" s="121" t="s">
        <v>71</v>
      </c>
      <c r="AEU18" s="121" t="s">
        <v>71</v>
      </c>
      <c r="AEV18" s="121" t="s">
        <v>71</v>
      </c>
      <c r="AEW18" s="121" t="s">
        <v>71</v>
      </c>
      <c r="AEX18" s="121" t="s">
        <v>71</v>
      </c>
      <c r="AEY18" s="121" t="s">
        <v>71</v>
      </c>
      <c r="AEZ18" s="121" t="s">
        <v>71</v>
      </c>
      <c r="AFA18" s="121" t="s">
        <v>71</v>
      </c>
      <c r="AFB18" s="121" t="s">
        <v>71</v>
      </c>
      <c r="AFC18" s="121" t="s">
        <v>71</v>
      </c>
      <c r="AFD18" s="121" t="s">
        <v>71</v>
      </c>
      <c r="AFE18" s="121" t="s">
        <v>71</v>
      </c>
      <c r="AFF18" s="121" t="s">
        <v>71</v>
      </c>
      <c r="AFG18" s="121" t="s">
        <v>71</v>
      </c>
      <c r="AFH18" s="121" t="s">
        <v>71</v>
      </c>
      <c r="AFI18" s="121" t="s">
        <v>71</v>
      </c>
      <c r="AFJ18" s="121" t="s">
        <v>71</v>
      </c>
      <c r="AFK18" s="121" t="s">
        <v>71</v>
      </c>
      <c r="AFL18" s="121" t="s">
        <v>71</v>
      </c>
      <c r="AFM18" s="121" t="s">
        <v>71</v>
      </c>
      <c r="AFN18" s="121" t="s">
        <v>71</v>
      </c>
      <c r="AFO18" s="121" t="s">
        <v>71</v>
      </c>
      <c r="AFP18" s="121" t="s">
        <v>71</v>
      </c>
      <c r="AFQ18" s="121" t="s">
        <v>71</v>
      </c>
      <c r="AFR18" s="121" t="s">
        <v>71</v>
      </c>
      <c r="AFS18" s="121" t="s">
        <v>71</v>
      </c>
      <c r="AFT18" s="121" t="s">
        <v>71</v>
      </c>
      <c r="AFU18" s="121" t="s">
        <v>71</v>
      </c>
      <c r="AFV18" s="121" t="s">
        <v>71</v>
      </c>
      <c r="AFW18" s="121" t="s">
        <v>71</v>
      </c>
      <c r="AFX18" s="121" t="s">
        <v>71</v>
      </c>
      <c r="AFY18" s="121" t="s">
        <v>71</v>
      </c>
      <c r="AFZ18" s="121" t="s">
        <v>71</v>
      </c>
      <c r="AGA18" s="121" t="s">
        <v>71</v>
      </c>
      <c r="AGB18" s="121" t="s">
        <v>71</v>
      </c>
      <c r="AGC18" s="121" t="s">
        <v>71</v>
      </c>
      <c r="AGD18" s="121" t="s">
        <v>71</v>
      </c>
      <c r="AGE18" s="121" t="s">
        <v>71</v>
      </c>
      <c r="AGF18" s="121" t="s">
        <v>71</v>
      </c>
      <c r="AGG18" s="121" t="s">
        <v>71</v>
      </c>
      <c r="AGH18" s="121" t="s">
        <v>71</v>
      </c>
      <c r="AGI18" s="121" t="s">
        <v>71</v>
      </c>
      <c r="AGJ18" s="121" t="s">
        <v>71</v>
      </c>
      <c r="AGK18" s="121" t="s">
        <v>71</v>
      </c>
      <c r="AGL18" s="121" t="s">
        <v>71</v>
      </c>
      <c r="AGM18" s="121" t="s">
        <v>71</v>
      </c>
      <c r="AGN18" s="121" t="s">
        <v>71</v>
      </c>
      <c r="AGO18" s="121" t="s">
        <v>71</v>
      </c>
      <c r="AGP18" s="121" t="s">
        <v>71</v>
      </c>
      <c r="AGQ18" s="121" t="s">
        <v>71</v>
      </c>
      <c r="AGR18" s="121" t="s">
        <v>71</v>
      </c>
      <c r="AGS18" s="121" t="s">
        <v>71</v>
      </c>
      <c r="AGT18" s="121" t="s">
        <v>71</v>
      </c>
      <c r="AGU18" s="121" t="s">
        <v>71</v>
      </c>
      <c r="AGV18" s="121" t="s">
        <v>71</v>
      </c>
      <c r="AGW18" s="121" t="s">
        <v>71</v>
      </c>
      <c r="AGX18" s="121" t="s">
        <v>71</v>
      </c>
      <c r="AGY18" s="121" t="s">
        <v>71</v>
      </c>
      <c r="AGZ18" s="121" t="s">
        <v>71</v>
      </c>
      <c r="AHA18" s="121" t="s">
        <v>71</v>
      </c>
      <c r="AHB18" s="121" t="s">
        <v>71</v>
      </c>
      <c r="AHC18" s="121" t="s">
        <v>71</v>
      </c>
      <c r="AHD18" s="121" t="s">
        <v>71</v>
      </c>
      <c r="AHE18" s="121" t="s">
        <v>71</v>
      </c>
      <c r="AHF18" s="121" t="s">
        <v>71</v>
      </c>
      <c r="AHG18" s="121" t="s">
        <v>71</v>
      </c>
      <c r="AHH18" s="121" t="s">
        <v>71</v>
      </c>
      <c r="AHI18" s="121" t="s">
        <v>71</v>
      </c>
      <c r="AHJ18" s="121" t="s">
        <v>71</v>
      </c>
      <c r="AHK18" s="121" t="s">
        <v>71</v>
      </c>
      <c r="AHL18" s="121" t="s">
        <v>71</v>
      </c>
      <c r="AHM18" s="121" t="s">
        <v>71</v>
      </c>
      <c r="AHN18" s="121" t="s">
        <v>71</v>
      </c>
      <c r="AHO18" s="121" t="s">
        <v>71</v>
      </c>
      <c r="AHP18" s="121" t="s">
        <v>71</v>
      </c>
      <c r="AHQ18" s="121" t="s">
        <v>71</v>
      </c>
      <c r="AHR18" s="121" t="s">
        <v>71</v>
      </c>
      <c r="AHS18" s="121" t="s">
        <v>71</v>
      </c>
      <c r="AHT18" s="121" t="s">
        <v>71</v>
      </c>
      <c r="AHU18" s="121" t="s">
        <v>71</v>
      </c>
      <c r="AHV18" s="121" t="s">
        <v>71</v>
      </c>
      <c r="AHW18" s="121" t="s">
        <v>71</v>
      </c>
      <c r="AHX18" s="121" t="s">
        <v>71</v>
      </c>
      <c r="AHY18" s="121" t="s">
        <v>71</v>
      </c>
      <c r="AHZ18" s="121" t="s">
        <v>71</v>
      </c>
      <c r="AIA18" s="121" t="s">
        <v>71</v>
      </c>
      <c r="AIB18" s="121" t="s">
        <v>71</v>
      </c>
      <c r="AIC18" s="121" t="s">
        <v>71</v>
      </c>
      <c r="AID18" s="121" t="s">
        <v>71</v>
      </c>
      <c r="AIE18" s="121" t="s">
        <v>71</v>
      </c>
      <c r="AIF18" s="121" t="s">
        <v>71</v>
      </c>
      <c r="AIG18" s="121" t="s">
        <v>71</v>
      </c>
      <c r="AIH18" s="121" t="s">
        <v>71</v>
      </c>
      <c r="AII18" s="121" t="s">
        <v>71</v>
      </c>
      <c r="AIJ18" s="121" t="s">
        <v>71</v>
      </c>
      <c r="AIK18" s="121" t="s">
        <v>71</v>
      </c>
      <c r="AIL18" s="121" t="s">
        <v>71</v>
      </c>
      <c r="AIM18" s="121" t="s">
        <v>71</v>
      </c>
      <c r="AIN18" s="121" t="s">
        <v>71</v>
      </c>
      <c r="AIO18" s="121" t="s">
        <v>71</v>
      </c>
      <c r="AIP18" s="121" t="s">
        <v>71</v>
      </c>
      <c r="AIQ18" s="121" t="s">
        <v>71</v>
      </c>
      <c r="AIR18" s="121" t="s">
        <v>71</v>
      </c>
      <c r="AIS18" s="121" t="s">
        <v>71</v>
      </c>
      <c r="AIT18" s="121" t="s">
        <v>71</v>
      </c>
      <c r="AIU18" s="121" t="s">
        <v>71</v>
      </c>
      <c r="AIV18" s="121" t="s">
        <v>71</v>
      </c>
      <c r="AIW18" s="121" t="s">
        <v>71</v>
      </c>
      <c r="AIX18" s="121" t="s">
        <v>71</v>
      </c>
      <c r="AIY18" s="121" t="s">
        <v>71</v>
      </c>
      <c r="AIZ18" s="121" t="s">
        <v>71</v>
      </c>
      <c r="AJA18" s="121" t="s">
        <v>71</v>
      </c>
      <c r="AJB18" s="121" t="s">
        <v>71</v>
      </c>
      <c r="AJC18" s="121" t="s">
        <v>71</v>
      </c>
      <c r="AJD18" s="121" t="s">
        <v>71</v>
      </c>
      <c r="AJE18" s="121" t="s">
        <v>71</v>
      </c>
      <c r="AJF18" s="121" t="s">
        <v>71</v>
      </c>
      <c r="AJG18" s="121" t="s">
        <v>71</v>
      </c>
      <c r="AJH18" s="121" t="s">
        <v>71</v>
      </c>
      <c r="AJI18" s="121" t="s">
        <v>71</v>
      </c>
      <c r="AJJ18" s="121" t="s">
        <v>71</v>
      </c>
      <c r="AJK18" s="121" t="s">
        <v>71</v>
      </c>
      <c r="AJL18" s="121" t="s">
        <v>71</v>
      </c>
      <c r="AJM18" s="121" t="s">
        <v>71</v>
      </c>
      <c r="AJN18" s="121" t="s">
        <v>71</v>
      </c>
      <c r="AJO18" s="121" t="s">
        <v>71</v>
      </c>
      <c r="AJP18" s="121" t="s">
        <v>71</v>
      </c>
      <c r="AJQ18" s="121" t="s">
        <v>71</v>
      </c>
      <c r="AJR18" s="121" t="s">
        <v>71</v>
      </c>
      <c r="AJS18" s="121" t="s">
        <v>71</v>
      </c>
      <c r="AJT18" s="121" t="s">
        <v>71</v>
      </c>
      <c r="AJU18" s="121" t="s">
        <v>71</v>
      </c>
      <c r="AJV18" s="121" t="s">
        <v>71</v>
      </c>
      <c r="AJW18" s="121" t="s">
        <v>71</v>
      </c>
      <c r="AJX18" s="121" t="s">
        <v>71</v>
      </c>
      <c r="AJY18" s="121" t="s">
        <v>71</v>
      </c>
      <c r="AJZ18" s="121" t="s">
        <v>71</v>
      </c>
      <c r="AKA18" s="121" t="s">
        <v>71</v>
      </c>
      <c r="AKB18" s="121" t="s">
        <v>71</v>
      </c>
      <c r="AKC18" s="121" t="s">
        <v>71</v>
      </c>
      <c r="AKD18" s="121" t="s">
        <v>71</v>
      </c>
      <c r="AKE18" s="121" t="s">
        <v>71</v>
      </c>
      <c r="AKF18" s="121" t="s">
        <v>71</v>
      </c>
      <c r="AKG18" s="121" t="s">
        <v>71</v>
      </c>
      <c r="AKH18" s="121" t="s">
        <v>71</v>
      </c>
      <c r="AKI18" s="121" t="s">
        <v>71</v>
      </c>
      <c r="AKJ18" s="121" t="s">
        <v>71</v>
      </c>
      <c r="AKK18" s="121" t="s">
        <v>71</v>
      </c>
      <c r="AKL18" s="121" t="s">
        <v>71</v>
      </c>
      <c r="AKM18" s="121" t="s">
        <v>71</v>
      </c>
      <c r="AKN18" s="121" t="s">
        <v>71</v>
      </c>
      <c r="AKO18" s="121" t="s">
        <v>71</v>
      </c>
      <c r="AKP18" s="121" t="s">
        <v>71</v>
      </c>
      <c r="AKQ18" s="121" t="s">
        <v>71</v>
      </c>
      <c r="AKR18" s="121" t="s">
        <v>71</v>
      </c>
      <c r="AKS18" s="121" t="s">
        <v>71</v>
      </c>
      <c r="AKT18" s="121" t="s">
        <v>71</v>
      </c>
      <c r="AKU18" s="121" t="s">
        <v>71</v>
      </c>
      <c r="AKV18" s="121" t="s">
        <v>71</v>
      </c>
      <c r="AKW18" s="121" t="s">
        <v>71</v>
      </c>
      <c r="AKX18" s="121" t="s">
        <v>71</v>
      </c>
      <c r="AKY18" s="121" t="s">
        <v>71</v>
      </c>
      <c r="AKZ18" s="121" t="s">
        <v>71</v>
      </c>
      <c r="ALA18" s="121" t="s">
        <v>71</v>
      </c>
      <c r="ALB18" s="121" t="s">
        <v>71</v>
      </c>
      <c r="ALC18" s="121" t="s">
        <v>71</v>
      </c>
      <c r="ALD18" s="121" t="s">
        <v>71</v>
      </c>
      <c r="ALE18" s="121" t="s">
        <v>71</v>
      </c>
      <c r="ALF18" s="121" t="s">
        <v>71</v>
      </c>
      <c r="ALG18" s="121" t="s">
        <v>71</v>
      </c>
      <c r="ALH18" s="121" t="s">
        <v>71</v>
      </c>
      <c r="ALI18" s="121" t="s">
        <v>71</v>
      </c>
      <c r="ALJ18" s="121" t="s">
        <v>71</v>
      </c>
      <c r="ALK18" s="121" t="s">
        <v>71</v>
      </c>
      <c r="ALL18" s="121" t="s">
        <v>71</v>
      </c>
      <c r="ALM18" s="121" t="s">
        <v>71</v>
      </c>
      <c r="ALN18" s="121" t="s">
        <v>71</v>
      </c>
      <c r="ALO18" s="121" t="s">
        <v>71</v>
      </c>
      <c r="ALP18" s="121" t="s">
        <v>71</v>
      </c>
      <c r="ALQ18" s="121" t="s">
        <v>71</v>
      </c>
      <c r="ALR18" s="121" t="s">
        <v>71</v>
      </c>
      <c r="ALS18" s="121" t="s">
        <v>71</v>
      </c>
      <c r="ALT18" s="121" t="s">
        <v>71</v>
      </c>
      <c r="ALU18" s="121" t="s">
        <v>71</v>
      </c>
      <c r="ALV18" s="121" t="s">
        <v>71</v>
      </c>
      <c r="ALW18" s="121" t="s">
        <v>71</v>
      </c>
      <c r="ALX18" s="121" t="s">
        <v>71</v>
      </c>
      <c r="ALY18" s="121" t="s">
        <v>71</v>
      </c>
      <c r="ALZ18" s="121" t="s">
        <v>71</v>
      </c>
      <c r="AMA18" s="121" t="s">
        <v>71</v>
      </c>
      <c r="AMB18" s="121" t="s">
        <v>71</v>
      </c>
      <c r="AMC18" s="121" t="s">
        <v>71</v>
      </c>
      <c r="AMD18" s="121" t="s">
        <v>71</v>
      </c>
      <c r="AME18" s="121" t="s">
        <v>71</v>
      </c>
      <c r="AMF18" s="121" t="s">
        <v>71</v>
      </c>
      <c r="AMG18" s="121" t="s">
        <v>71</v>
      </c>
      <c r="AMH18" s="121" t="s">
        <v>71</v>
      </c>
      <c r="AMI18" s="121" t="s">
        <v>71</v>
      </c>
      <c r="AMJ18" s="121" t="s">
        <v>71</v>
      </c>
      <c r="AMK18" s="121" t="s">
        <v>71</v>
      </c>
      <c r="AML18" s="121" t="s">
        <v>71</v>
      </c>
      <c r="AMM18" s="121" t="s">
        <v>71</v>
      </c>
      <c r="AMN18" s="121" t="s">
        <v>71</v>
      </c>
      <c r="AMO18" s="121" t="s">
        <v>71</v>
      </c>
      <c r="AMP18" s="121" t="s">
        <v>71</v>
      </c>
    </row>
    <row r="19" spans="1:1030" s="17" customFormat="1" ht="50.1" customHeight="1">
      <c r="A19" s="331">
        <v>4</v>
      </c>
      <c r="B19" s="260" t="s">
        <v>55</v>
      </c>
      <c r="C19" s="249" t="s">
        <v>50</v>
      </c>
      <c r="D19" s="262" t="s">
        <v>56</v>
      </c>
      <c r="E19" s="249" t="s">
        <v>57</v>
      </c>
      <c r="F19" s="256" t="s">
        <v>41</v>
      </c>
      <c r="G19" s="332">
        <v>0.9</v>
      </c>
      <c r="H19" s="118" t="s">
        <v>58</v>
      </c>
      <c r="I19" s="100">
        <v>99</v>
      </c>
      <c r="J19" s="100">
        <v>75</v>
      </c>
      <c r="K19" s="100">
        <v>219</v>
      </c>
      <c r="L19" s="100">
        <v>153</v>
      </c>
      <c r="M19" s="100">
        <v>142</v>
      </c>
      <c r="N19" s="100">
        <v>115</v>
      </c>
      <c r="O19" s="100">
        <v>265</v>
      </c>
      <c r="P19" s="100">
        <v>172</v>
      </c>
      <c r="Q19" s="100">
        <v>237</v>
      </c>
      <c r="R19" s="100">
        <v>243</v>
      </c>
      <c r="S19" s="100">
        <v>137</v>
      </c>
      <c r="T19" s="100">
        <v>248</v>
      </c>
      <c r="U19" s="100">
        <v>0</v>
      </c>
      <c r="V19" s="100">
        <v>405</v>
      </c>
      <c r="W19" s="100">
        <v>213</v>
      </c>
      <c r="X19" s="100">
        <v>394</v>
      </c>
      <c r="Y19" s="100">
        <v>382</v>
      </c>
      <c r="Z19" s="100">
        <v>77</v>
      </c>
      <c r="AA19" s="100">
        <v>240</v>
      </c>
      <c r="AB19" s="100">
        <v>346</v>
      </c>
      <c r="AC19" s="100">
        <v>389</v>
      </c>
      <c r="AD19" s="100">
        <v>0</v>
      </c>
      <c r="AE19" s="258">
        <v>1</v>
      </c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</row>
    <row r="20" spans="1:1030" s="17" customFormat="1" ht="50.1" customHeight="1">
      <c r="A20" s="333"/>
      <c r="B20" s="261"/>
      <c r="C20" s="250"/>
      <c r="D20" s="263"/>
      <c r="E20" s="250"/>
      <c r="F20" s="257"/>
      <c r="G20" s="334"/>
      <c r="H20" s="118" t="s">
        <v>59</v>
      </c>
      <c r="I20" s="101">
        <v>99</v>
      </c>
      <c r="J20" s="101">
        <v>75</v>
      </c>
      <c r="K20" s="101">
        <v>219</v>
      </c>
      <c r="L20" s="101">
        <v>153</v>
      </c>
      <c r="M20" s="101">
        <v>142</v>
      </c>
      <c r="N20" s="101">
        <v>115</v>
      </c>
      <c r="O20" s="101">
        <v>265</v>
      </c>
      <c r="P20" s="101">
        <v>172</v>
      </c>
      <c r="Q20" s="101">
        <v>237</v>
      </c>
      <c r="R20" s="101">
        <v>243</v>
      </c>
      <c r="S20" s="101">
        <v>137</v>
      </c>
      <c r="T20" s="101">
        <v>248</v>
      </c>
      <c r="U20" s="101">
        <v>0</v>
      </c>
      <c r="V20" s="101">
        <v>405</v>
      </c>
      <c r="W20" s="101">
        <v>213</v>
      </c>
      <c r="X20" s="101">
        <v>394</v>
      </c>
      <c r="Y20" s="101">
        <v>382</v>
      </c>
      <c r="Z20" s="101">
        <v>77</v>
      </c>
      <c r="AA20" s="101">
        <v>240</v>
      </c>
      <c r="AB20" s="101">
        <v>346</v>
      </c>
      <c r="AC20" s="101">
        <v>389</v>
      </c>
      <c r="AD20" s="101">
        <v>0</v>
      </c>
      <c r="AE20" s="259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</row>
    <row r="21" spans="1:1030" s="46" customFormat="1" ht="8.1" customHeight="1">
      <c r="A21" s="85"/>
      <c r="B21" s="122"/>
      <c r="C21" s="123"/>
      <c r="D21" s="124"/>
      <c r="E21" s="123"/>
      <c r="F21" s="125"/>
      <c r="G21" s="126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8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120" t="s">
        <v>71</v>
      </c>
      <c r="AS21" s="121" t="s">
        <v>71</v>
      </c>
      <c r="AT21" s="121" t="s">
        <v>71</v>
      </c>
      <c r="AU21" s="121" t="s">
        <v>71</v>
      </c>
      <c r="AV21" s="121" t="s">
        <v>71</v>
      </c>
      <c r="AW21" s="121" t="s">
        <v>71</v>
      </c>
      <c r="AX21" s="121" t="s">
        <v>71</v>
      </c>
      <c r="AY21" s="121" t="s">
        <v>71</v>
      </c>
      <c r="AZ21" s="121" t="s">
        <v>71</v>
      </c>
      <c r="BA21" s="121" t="s">
        <v>71</v>
      </c>
      <c r="BB21" s="121" t="s">
        <v>71</v>
      </c>
      <c r="BC21" s="121" t="s">
        <v>71</v>
      </c>
      <c r="BD21" s="121" t="s">
        <v>71</v>
      </c>
      <c r="BE21" s="121" t="s">
        <v>71</v>
      </c>
      <c r="BF21" s="121" t="s">
        <v>71</v>
      </c>
      <c r="BG21" s="121" t="s">
        <v>71</v>
      </c>
      <c r="BH21" s="121" t="s">
        <v>71</v>
      </c>
      <c r="BI21" s="121" t="s">
        <v>71</v>
      </c>
      <c r="BJ21" s="121" t="s">
        <v>71</v>
      </c>
      <c r="BK21" s="121" t="s">
        <v>71</v>
      </c>
      <c r="BL21" s="121" t="s">
        <v>71</v>
      </c>
      <c r="BM21" s="121" t="s">
        <v>71</v>
      </c>
      <c r="BN21" s="121" t="s">
        <v>71</v>
      </c>
      <c r="BO21" s="121" t="s">
        <v>71</v>
      </c>
      <c r="BP21" s="121" t="s">
        <v>71</v>
      </c>
      <c r="BQ21" s="121" t="s">
        <v>71</v>
      </c>
      <c r="BR21" s="121" t="s">
        <v>71</v>
      </c>
      <c r="BS21" s="121" t="s">
        <v>71</v>
      </c>
      <c r="BT21" s="121" t="s">
        <v>71</v>
      </c>
      <c r="BU21" s="121" t="s">
        <v>71</v>
      </c>
      <c r="BV21" s="121" t="s">
        <v>71</v>
      </c>
      <c r="BW21" s="121" t="s">
        <v>71</v>
      </c>
      <c r="BX21" s="121" t="s">
        <v>71</v>
      </c>
      <c r="BY21" s="121" t="s">
        <v>71</v>
      </c>
      <c r="BZ21" s="121" t="s">
        <v>71</v>
      </c>
      <c r="CA21" s="121" t="s">
        <v>71</v>
      </c>
      <c r="CB21" s="121" t="s">
        <v>71</v>
      </c>
      <c r="CC21" s="121" t="s">
        <v>71</v>
      </c>
      <c r="CD21" s="121" t="s">
        <v>71</v>
      </c>
      <c r="CE21" s="121" t="s">
        <v>71</v>
      </c>
      <c r="CF21" s="121" t="s">
        <v>71</v>
      </c>
      <c r="CG21" s="121" t="s">
        <v>71</v>
      </c>
      <c r="CH21" s="121" t="s">
        <v>71</v>
      </c>
      <c r="CI21" s="121" t="s">
        <v>71</v>
      </c>
      <c r="CJ21" s="121" t="s">
        <v>71</v>
      </c>
      <c r="CK21" s="121" t="s">
        <v>71</v>
      </c>
      <c r="CL21" s="121" t="s">
        <v>71</v>
      </c>
      <c r="CM21" s="121" t="s">
        <v>71</v>
      </c>
      <c r="CN21" s="121" t="s">
        <v>71</v>
      </c>
      <c r="CO21" s="121" t="s">
        <v>71</v>
      </c>
      <c r="CP21" s="121" t="s">
        <v>71</v>
      </c>
      <c r="CQ21" s="121" t="s">
        <v>71</v>
      </c>
      <c r="CR21" s="121" t="s">
        <v>71</v>
      </c>
      <c r="CS21" s="121" t="s">
        <v>71</v>
      </c>
      <c r="CT21" s="121" t="s">
        <v>71</v>
      </c>
      <c r="CU21" s="121" t="s">
        <v>71</v>
      </c>
      <c r="CV21" s="121" t="s">
        <v>71</v>
      </c>
      <c r="CW21" s="121" t="s">
        <v>71</v>
      </c>
      <c r="CX21" s="121" t="s">
        <v>71</v>
      </c>
      <c r="CY21" s="121" t="s">
        <v>71</v>
      </c>
      <c r="CZ21" s="121" t="s">
        <v>71</v>
      </c>
      <c r="DA21" s="121" t="s">
        <v>71</v>
      </c>
      <c r="DB21" s="121" t="s">
        <v>71</v>
      </c>
      <c r="DC21" s="121" t="s">
        <v>71</v>
      </c>
      <c r="DD21" s="121" t="s">
        <v>71</v>
      </c>
      <c r="DE21" s="121" t="s">
        <v>71</v>
      </c>
      <c r="DF21" s="121" t="s">
        <v>71</v>
      </c>
      <c r="DG21" s="121" t="s">
        <v>71</v>
      </c>
      <c r="DH21" s="121" t="s">
        <v>71</v>
      </c>
      <c r="DI21" s="121" t="s">
        <v>71</v>
      </c>
      <c r="DJ21" s="121" t="s">
        <v>71</v>
      </c>
      <c r="DK21" s="121" t="s">
        <v>71</v>
      </c>
      <c r="DL21" s="121" t="s">
        <v>71</v>
      </c>
      <c r="DM21" s="121" t="s">
        <v>71</v>
      </c>
      <c r="DN21" s="121" t="s">
        <v>71</v>
      </c>
      <c r="DO21" s="121" t="s">
        <v>71</v>
      </c>
      <c r="DP21" s="121" t="s">
        <v>71</v>
      </c>
      <c r="DQ21" s="121" t="s">
        <v>71</v>
      </c>
      <c r="DR21" s="121" t="s">
        <v>71</v>
      </c>
      <c r="DS21" s="121" t="s">
        <v>71</v>
      </c>
      <c r="DT21" s="121" t="s">
        <v>71</v>
      </c>
      <c r="DU21" s="121" t="s">
        <v>71</v>
      </c>
      <c r="DV21" s="121" t="s">
        <v>71</v>
      </c>
      <c r="DW21" s="121" t="s">
        <v>71</v>
      </c>
      <c r="DX21" s="121" t="s">
        <v>71</v>
      </c>
      <c r="DY21" s="121" t="s">
        <v>71</v>
      </c>
      <c r="DZ21" s="121" t="s">
        <v>71</v>
      </c>
      <c r="EA21" s="121" t="s">
        <v>71</v>
      </c>
      <c r="EB21" s="121" t="s">
        <v>71</v>
      </c>
      <c r="EC21" s="121" t="s">
        <v>71</v>
      </c>
      <c r="ED21" s="121" t="s">
        <v>71</v>
      </c>
      <c r="EE21" s="121" t="s">
        <v>71</v>
      </c>
      <c r="EF21" s="121" t="s">
        <v>71</v>
      </c>
      <c r="EG21" s="121" t="s">
        <v>71</v>
      </c>
      <c r="EH21" s="121" t="s">
        <v>71</v>
      </c>
      <c r="EI21" s="121" t="s">
        <v>71</v>
      </c>
      <c r="EJ21" s="121" t="s">
        <v>71</v>
      </c>
      <c r="EK21" s="121" t="s">
        <v>71</v>
      </c>
      <c r="EL21" s="121" t="s">
        <v>71</v>
      </c>
      <c r="EM21" s="121" t="s">
        <v>71</v>
      </c>
      <c r="EN21" s="121" t="s">
        <v>71</v>
      </c>
      <c r="EO21" s="121" t="s">
        <v>71</v>
      </c>
      <c r="EP21" s="121" t="s">
        <v>71</v>
      </c>
      <c r="EQ21" s="121" t="s">
        <v>71</v>
      </c>
      <c r="ER21" s="121" t="s">
        <v>71</v>
      </c>
      <c r="ES21" s="121" t="s">
        <v>71</v>
      </c>
      <c r="ET21" s="121" t="s">
        <v>71</v>
      </c>
      <c r="EU21" s="121" t="s">
        <v>71</v>
      </c>
      <c r="EV21" s="121" t="s">
        <v>71</v>
      </c>
      <c r="EW21" s="121" t="s">
        <v>71</v>
      </c>
      <c r="EX21" s="121" t="s">
        <v>71</v>
      </c>
      <c r="EY21" s="121" t="s">
        <v>71</v>
      </c>
      <c r="EZ21" s="121" t="s">
        <v>71</v>
      </c>
      <c r="FA21" s="121" t="s">
        <v>71</v>
      </c>
      <c r="FB21" s="121" t="s">
        <v>71</v>
      </c>
      <c r="FC21" s="121" t="s">
        <v>71</v>
      </c>
      <c r="FD21" s="121" t="s">
        <v>71</v>
      </c>
      <c r="FE21" s="121" t="s">
        <v>71</v>
      </c>
      <c r="FF21" s="121" t="s">
        <v>71</v>
      </c>
      <c r="FG21" s="121" t="s">
        <v>71</v>
      </c>
      <c r="FH21" s="121" t="s">
        <v>71</v>
      </c>
      <c r="FI21" s="121" t="s">
        <v>71</v>
      </c>
      <c r="FJ21" s="121" t="s">
        <v>71</v>
      </c>
      <c r="FK21" s="121" t="s">
        <v>71</v>
      </c>
      <c r="FL21" s="121" t="s">
        <v>71</v>
      </c>
      <c r="FM21" s="121" t="s">
        <v>71</v>
      </c>
      <c r="FN21" s="121" t="s">
        <v>71</v>
      </c>
      <c r="FO21" s="121" t="s">
        <v>71</v>
      </c>
      <c r="FP21" s="121" t="s">
        <v>71</v>
      </c>
      <c r="FQ21" s="121" t="s">
        <v>71</v>
      </c>
      <c r="FR21" s="121" t="s">
        <v>71</v>
      </c>
      <c r="FS21" s="121" t="s">
        <v>71</v>
      </c>
      <c r="FT21" s="121" t="s">
        <v>71</v>
      </c>
      <c r="FU21" s="121" t="s">
        <v>71</v>
      </c>
      <c r="FV21" s="121" t="s">
        <v>71</v>
      </c>
      <c r="FW21" s="121" t="s">
        <v>71</v>
      </c>
      <c r="FX21" s="121" t="s">
        <v>71</v>
      </c>
      <c r="FY21" s="121" t="s">
        <v>71</v>
      </c>
      <c r="FZ21" s="121" t="s">
        <v>71</v>
      </c>
      <c r="GA21" s="121" t="s">
        <v>71</v>
      </c>
      <c r="GB21" s="121" t="s">
        <v>71</v>
      </c>
      <c r="GC21" s="121" t="s">
        <v>71</v>
      </c>
      <c r="GD21" s="121" t="s">
        <v>71</v>
      </c>
      <c r="GE21" s="121" t="s">
        <v>71</v>
      </c>
      <c r="GF21" s="121" t="s">
        <v>71</v>
      </c>
      <c r="GG21" s="121" t="s">
        <v>71</v>
      </c>
      <c r="GH21" s="121" t="s">
        <v>71</v>
      </c>
      <c r="GI21" s="121" t="s">
        <v>71</v>
      </c>
      <c r="GJ21" s="121" t="s">
        <v>71</v>
      </c>
      <c r="GK21" s="121" t="s">
        <v>71</v>
      </c>
      <c r="GL21" s="121" t="s">
        <v>71</v>
      </c>
      <c r="GM21" s="121" t="s">
        <v>71</v>
      </c>
      <c r="GN21" s="121" t="s">
        <v>71</v>
      </c>
      <c r="GO21" s="121" t="s">
        <v>71</v>
      </c>
      <c r="GP21" s="121" t="s">
        <v>71</v>
      </c>
      <c r="GQ21" s="121" t="s">
        <v>71</v>
      </c>
      <c r="GR21" s="121" t="s">
        <v>71</v>
      </c>
      <c r="GS21" s="121" t="s">
        <v>71</v>
      </c>
      <c r="GT21" s="121" t="s">
        <v>71</v>
      </c>
      <c r="GU21" s="121" t="s">
        <v>71</v>
      </c>
      <c r="GV21" s="121" t="s">
        <v>71</v>
      </c>
      <c r="GW21" s="121" t="s">
        <v>71</v>
      </c>
      <c r="GX21" s="121" t="s">
        <v>71</v>
      </c>
      <c r="GY21" s="121" t="s">
        <v>71</v>
      </c>
      <c r="GZ21" s="121" t="s">
        <v>71</v>
      </c>
      <c r="HA21" s="121" t="s">
        <v>71</v>
      </c>
      <c r="HB21" s="121" t="s">
        <v>71</v>
      </c>
      <c r="HC21" s="121" t="s">
        <v>71</v>
      </c>
      <c r="HD21" s="121" t="s">
        <v>71</v>
      </c>
      <c r="HE21" s="121" t="s">
        <v>71</v>
      </c>
      <c r="HF21" s="121" t="s">
        <v>71</v>
      </c>
      <c r="HG21" s="121" t="s">
        <v>71</v>
      </c>
      <c r="HH21" s="121" t="s">
        <v>71</v>
      </c>
      <c r="HI21" s="121" t="s">
        <v>71</v>
      </c>
      <c r="HJ21" s="121" t="s">
        <v>71</v>
      </c>
      <c r="HK21" s="121" t="s">
        <v>71</v>
      </c>
      <c r="HL21" s="121" t="s">
        <v>71</v>
      </c>
      <c r="HM21" s="121" t="s">
        <v>71</v>
      </c>
      <c r="HN21" s="121" t="s">
        <v>71</v>
      </c>
      <c r="HO21" s="121" t="s">
        <v>71</v>
      </c>
      <c r="HP21" s="121" t="s">
        <v>71</v>
      </c>
      <c r="HQ21" s="121" t="s">
        <v>71</v>
      </c>
      <c r="HR21" s="121" t="s">
        <v>71</v>
      </c>
      <c r="HS21" s="121" t="s">
        <v>71</v>
      </c>
      <c r="HT21" s="121" t="s">
        <v>71</v>
      </c>
      <c r="HU21" s="121" t="s">
        <v>71</v>
      </c>
      <c r="HV21" s="121" t="s">
        <v>71</v>
      </c>
      <c r="HW21" s="121" t="s">
        <v>71</v>
      </c>
      <c r="HX21" s="121" t="s">
        <v>71</v>
      </c>
      <c r="HY21" s="121" t="s">
        <v>71</v>
      </c>
      <c r="HZ21" s="121" t="s">
        <v>71</v>
      </c>
      <c r="IA21" s="121" t="s">
        <v>71</v>
      </c>
      <c r="IB21" s="121" t="s">
        <v>71</v>
      </c>
      <c r="IC21" s="121" t="s">
        <v>71</v>
      </c>
      <c r="ID21" s="121" t="s">
        <v>71</v>
      </c>
      <c r="IE21" s="121" t="s">
        <v>71</v>
      </c>
      <c r="IF21" s="121" t="s">
        <v>71</v>
      </c>
      <c r="IG21" s="121" t="s">
        <v>71</v>
      </c>
      <c r="IH21" s="121" t="s">
        <v>71</v>
      </c>
      <c r="II21" s="121" t="s">
        <v>71</v>
      </c>
      <c r="IJ21" s="121" t="s">
        <v>71</v>
      </c>
      <c r="IK21" s="121" t="s">
        <v>71</v>
      </c>
      <c r="IL21" s="121" t="s">
        <v>71</v>
      </c>
      <c r="IM21" s="121" t="s">
        <v>71</v>
      </c>
      <c r="IN21" s="121" t="s">
        <v>71</v>
      </c>
      <c r="IO21" s="121" t="s">
        <v>71</v>
      </c>
      <c r="IP21" s="121" t="s">
        <v>71</v>
      </c>
      <c r="IQ21" s="121" t="s">
        <v>71</v>
      </c>
      <c r="IR21" s="121" t="s">
        <v>71</v>
      </c>
      <c r="IS21" s="121" t="s">
        <v>71</v>
      </c>
      <c r="IT21" s="121" t="s">
        <v>71</v>
      </c>
      <c r="IU21" s="121" t="s">
        <v>71</v>
      </c>
      <c r="IV21" s="121" t="s">
        <v>71</v>
      </c>
      <c r="IW21" s="121" t="s">
        <v>71</v>
      </c>
      <c r="IX21" s="121" t="s">
        <v>71</v>
      </c>
      <c r="IY21" s="121" t="s">
        <v>71</v>
      </c>
      <c r="IZ21" s="121" t="s">
        <v>71</v>
      </c>
      <c r="JA21" s="121" t="s">
        <v>71</v>
      </c>
      <c r="JB21" s="121" t="s">
        <v>71</v>
      </c>
      <c r="JC21" s="121" t="s">
        <v>71</v>
      </c>
      <c r="JD21" s="121" t="s">
        <v>71</v>
      </c>
      <c r="JE21" s="121" t="s">
        <v>71</v>
      </c>
      <c r="JF21" s="121" t="s">
        <v>71</v>
      </c>
      <c r="JG21" s="121" t="s">
        <v>71</v>
      </c>
      <c r="JH21" s="121" t="s">
        <v>71</v>
      </c>
      <c r="JI21" s="121" t="s">
        <v>71</v>
      </c>
      <c r="JJ21" s="121" t="s">
        <v>71</v>
      </c>
      <c r="JK21" s="121" t="s">
        <v>71</v>
      </c>
      <c r="JL21" s="121" t="s">
        <v>71</v>
      </c>
      <c r="JM21" s="121" t="s">
        <v>71</v>
      </c>
      <c r="JN21" s="121" t="s">
        <v>71</v>
      </c>
      <c r="JO21" s="121" t="s">
        <v>71</v>
      </c>
      <c r="JP21" s="121" t="s">
        <v>71</v>
      </c>
      <c r="JQ21" s="121" t="s">
        <v>71</v>
      </c>
      <c r="JR21" s="121" t="s">
        <v>71</v>
      </c>
      <c r="JS21" s="121" t="s">
        <v>71</v>
      </c>
      <c r="JT21" s="121" t="s">
        <v>71</v>
      </c>
      <c r="JU21" s="121" t="s">
        <v>71</v>
      </c>
      <c r="JV21" s="121" t="s">
        <v>71</v>
      </c>
      <c r="JW21" s="121" t="s">
        <v>71</v>
      </c>
      <c r="JX21" s="121" t="s">
        <v>71</v>
      </c>
      <c r="JY21" s="121" t="s">
        <v>71</v>
      </c>
      <c r="JZ21" s="121" t="s">
        <v>71</v>
      </c>
      <c r="KA21" s="121" t="s">
        <v>71</v>
      </c>
      <c r="KB21" s="121" t="s">
        <v>71</v>
      </c>
      <c r="KC21" s="121" t="s">
        <v>71</v>
      </c>
      <c r="KD21" s="121" t="s">
        <v>71</v>
      </c>
      <c r="KE21" s="121" t="s">
        <v>71</v>
      </c>
      <c r="KF21" s="121" t="s">
        <v>71</v>
      </c>
      <c r="KG21" s="121" t="s">
        <v>71</v>
      </c>
      <c r="KH21" s="121" t="s">
        <v>71</v>
      </c>
      <c r="KI21" s="121" t="s">
        <v>71</v>
      </c>
      <c r="KJ21" s="121" t="s">
        <v>71</v>
      </c>
      <c r="KK21" s="121" t="s">
        <v>71</v>
      </c>
      <c r="KL21" s="121" t="s">
        <v>71</v>
      </c>
      <c r="KM21" s="121" t="s">
        <v>71</v>
      </c>
      <c r="KN21" s="121" t="s">
        <v>71</v>
      </c>
      <c r="KO21" s="121" t="s">
        <v>71</v>
      </c>
      <c r="KP21" s="121" t="s">
        <v>71</v>
      </c>
      <c r="KQ21" s="121" t="s">
        <v>71</v>
      </c>
      <c r="KR21" s="121" t="s">
        <v>71</v>
      </c>
      <c r="KS21" s="121" t="s">
        <v>71</v>
      </c>
      <c r="KT21" s="121" t="s">
        <v>71</v>
      </c>
      <c r="KU21" s="121" t="s">
        <v>71</v>
      </c>
      <c r="KV21" s="121" t="s">
        <v>71</v>
      </c>
      <c r="KW21" s="121" t="s">
        <v>71</v>
      </c>
      <c r="KX21" s="121" t="s">
        <v>71</v>
      </c>
      <c r="KY21" s="121" t="s">
        <v>71</v>
      </c>
      <c r="KZ21" s="121" t="s">
        <v>71</v>
      </c>
      <c r="LA21" s="121" t="s">
        <v>71</v>
      </c>
      <c r="LB21" s="121" t="s">
        <v>71</v>
      </c>
      <c r="LC21" s="121" t="s">
        <v>71</v>
      </c>
      <c r="LD21" s="121" t="s">
        <v>71</v>
      </c>
      <c r="LE21" s="121" t="s">
        <v>71</v>
      </c>
      <c r="LF21" s="121" t="s">
        <v>71</v>
      </c>
      <c r="LG21" s="121" t="s">
        <v>71</v>
      </c>
      <c r="LH21" s="121" t="s">
        <v>71</v>
      </c>
      <c r="LI21" s="121" t="s">
        <v>71</v>
      </c>
      <c r="LJ21" s="121" t="s">
        <v>71</v>
      </c>
      <c r="LK21" s="121" t="s">
        <v>71</v>
      </c>
      <c r="LL21" s="121" t="s">
        <v>71</v>
      </c>
      <c r="LM21" s="121" t="s">
        <v>71</v>
      </c>
      <c r="LN21" s="121" t="s">
        <v>71</v>
      </c>
      <c r="LO21" s="121" t="s">
        <v>71</v>
      </c>
      <c r="LP21" s="121" t="s">
        <v>71</v>
      </c>
      <c r="LQ21" s="121" t="s">
        <v>71</v>
      </c>
      <c r="LR21" s="121" t="s">
        <v>71</v>
      </c>
      <c r="LS21" s="121" t="s">
        <v>71</v>
      </c>
      <c r="LT21" s="121" t="s">
        <v>71</v>
      </c>
      <c r="LU21" s="121" t="s">
        <v>71</v>
      </c>
      <c r="LV21" s="121" t="s">
        <v>71</v>
      </c>
      <c r="LW21" s="121" t="s">
        <v>71</v>
      </c>
      <c r="LX21" s="121" t="s">
        <v>71</v>
      </c>
      <c r="LY21" s="121" t="s">
        <v>71</v>
      </c>
      <c r="LZ21" s="121" t="s">
        <v>71</v>
      </c>
      <c r="MA21" s="121" t="s">
        <v>71</v>
      </c>
      <c r="MB21" s="121" t="s">
        <v>71</v>
      </c>
      <c r="MC21" s="121" t="s">
        <v>71</v>
      </c>
      <c r="MD21" s="121" t="s">
        <v>71</v>
      </c>
      <c r="ME21" s="121" t="s">
        <v>71</v>
      </c>
      <c r="MF21" s="121" t="s">
        <v>71</v>
      </c>
      <c r="MG21" s="121" t="s">
        <v>71</v>
      </c>
      <c r="MH21" s="121" t="s">
        <v>71</v>
      </c>
      <c r="MI21" s="121" t="s">
        <v>71</v>
      </c>
      <c r="MJ21" s="121" t="s">
        <v>71</v>
      </c>
      <c r="MK21" s="121" t="s">
        <v>71</v>
      </c>
      <c r="ML21" s="121" t="s">
        <v>71</v>
      </c>
      <c r="MM21" s="121" t="s">
        <v>71</v>
      </c>
      <c r="MN21" s="121" t="s">
        <v>71</v>
      </c>
      <c r="MO21" s="121" t="s">
        <v>71</v>
      </c>
      <c r="MP21" s="121" t="s">
        <v>71</v>
      </c>
      <c r="MQ21" s="121" t="s">
        <v>71</v>
      </c>
      <c r="MR21" s="121" t="s">
        <v>71</v>
      </c>
      <c r="MS21" s="121" t="s">
        <v>71</v>
      </c>
      <c r="MT21" s="121" t="s">
        <v>71</v>
      </c>
      <c r="MU21" s="121" t="s">
        <v>71</v>
      </c>
      <c r="MV21" s="121" t="s">
        <v>71</v>
      </c>
      <c r="MW21" s="121" t="s">
        <v>71</v>
      </c>
      <c r="MX21" s="121" t="s">
        <v>71</v>
      </c>
      <c r="MY21" s="121" t="s">
        <v>71</v>
      </c>
      <c r="MZ21" s="121" t="s">
        <v>71</v>
      </c>
      <c r="NA21" s="121" t="s">
        <v>71</v>
      </c>
      <c r="NB21" s="121" t="s">
        <v>71</v>
      </c>
      <c r="NC21" s="121" t="s">
        <v>71</v>
      </c>
      <c r="ND21" s="121" t="s">
        <v>71</v>
      </c>
      <c r="NE21" s="121" t="s">
        <v>71</v>
      </c>
      <c r="NF21" s="121" t="s">
        <v>71</v>
      </c>
      <c r="NG21" s="121" t="s">
        <v>71</v>
      </c>
      <c r="NH21" s="121" t="s">
        <v>71</v>
      </c>
      <c r="NI21" s="121" t="s">
        <v>71</v>
      </c>
      <c r="NJ21" s="121" t="s">
        <v>71</v>
      </c>
      <c r="NK21" s="121" t="s">
        <v>71</v>
      </c>
      <c r="NL21" s="121" t="s">
        <v>71</v>
      </c>
      <c r="NM21" s="121" t="s">
        <v>71</v>
      </c>
      <c r="NN21" s="121" t="s">
        <v>71</v>
      </c>
      <c r="NO21" s="121" t="s">
        <v>71</v>
      </c>
      <c r="NP21" s="121" t="s">
        <v>71</v>
      </c>
      <c r="NQ21" s="121" t="s">
        <v>71</v>
      </c>
      <c r="NR21" s="121" t="s">
        <v>71</v>
      </c>
      <c r="NS21" s="121" t="s">
        <v>71</v>
      </c>
      <c r="NT21" s="121" t="s">
        <v>71</v>
      </c>
      <c r="NU21" s="121" t="s">
        <v>71</v>
      </c>
      <c r="NV21" s="121" t="s">
        <v>71</v>
      </c>
      <c r="NW21" s="121" t="s">
        <v>71</v>
      </c>
      <c r="NX21" s="121" t="s">
        <v>71</v>
      </c>
      <c r="NY21" s="121" t="s">
        <v>71</v>
      </c>
      <c r="NZ21" s="121" t="s">
        <v>71</v>
      </c>
      <c r="OA21" s="121" t="s">
        <v>71</v>
      </c>
      <c r="OB21" s="121" t="s">
        <v>71</v>
      </c>
      <c r="OC21" s="121" t="s">
        <v>71</v>
      </c>
      <c r="OD21" s="121" t="s">
        <v>71</v>
      </c>
      <c r="OE21" s="121" t="s">
        <v>71</v>
      </c>
      <c r="OF21" s="121" t="s">
        <v>71</v>
      </c>
      <c r="OG21" s="121" t="s">
        <v>71</v>
      </c>
      <c r="OH21" s="121" t="s">
        <v>71</v>
      </c>
      <c r="OI21" s="121" t="s">
        <v>71</v>
      </c>
      <c r="OJ21" s="121" t="s">
        <v>71</v>
      </c>
      <c r="OK21" s="121" t="s">
        <v>71</v>
      </c>
      <c r="OL21" s="121" t="s">
        <v>71</v>
      </c>
      <c r="OM21" s="121" t="s">
        <v>71</v>
      </c>
      <c r="ON21" s="121" t="s">
        <v>71</v>
      </c>
      <c r="OO21" s="121" t="s">
        <v>71</v>
      </c>
      <c r="OP21" s="121" t="s">
        <v>71</v>
      </c>
      <c r="OQ21" s="121" t="s">
        <v>71</v>
      </c>
      <c r="OR21" s="121" t="s">
        <v>71</v>
      </c>
      <c r="OS21" s="121" t="s">
        <v>71</v>
      </c>
      <c r="OT21" s="121" t="s">
        <v>71</v>
      </c>
      <c r="OU21" s="121" t="s">
        <v>71</v>
      </c>
      <c r="OV21" s="121" t="s">
        <v>71</v>
      </c>
      <c r="OW21" s="121" t="s">
        <v>71</v>
      </c>
      <c r="OX21" s="121" t="s">
        <v>71</v>
      </c>
      <c r="OY21" s="121" t="s">
        <v>71</v>
      </c>
      <c r="OZ21" s="121" t="s">
        <v>71</v>
      </c>
      <c r="PA21" s="121" t="s">
        <v>71</v>
      </c>
      <c r="PB21" s="121" t="s">
        <v>71</v>
      </c>
      <c r="PC21" s="121" t="s">
        <v>71</v>
      </c>
      <c r="PD21" s="121" t="s">
        <v>71</v>
      </c>
      <c r="PE21" s="121" t="s">
        <v>71</v>
      </c>
      <c r="PF21" s="121" t="s">
        <v>71</v>
      </c>
      <c r="PG21" s="121" t="s">
        <v>71</v>
      </c>
      <c r="PH21" s="121" t="s">
        <v>71</v>
      </c>
      <c r="PI21" s="121" t="s">
        <v>71</v>
      </c>
      <c r="PJ21" s="121" t="s">
        <v>71</v>
      </c>
      <c r="PK21" s="121" t="s">
        <v>71</v>
      </c>
      <c r="PL21" s="121" t="s">
        <v>71</v>
      </c>
      <c r="PM21" s="121" t="s">
        <v>71</v>
      </c>
      <c r="PN21" s="121" t="s">
        <v>71</v>
      </c>
      <c r="PO21" s="121" t="s">
        <v>71</v>
      </c>
      <c r="PP21" s="121" t="s">
        <v>71</v>
      </c>
      <c r="PQ21" s="121" t="s">
        <v>71</v>
      </c>
      <c r="PR21" s="121" t="s">
        <v>71</v>
      </c>
      <c r="PS21" s="121" t="s">
        <v>71</v>
      </c>
      <c r="PT21" s="121" t="s">
        <v>71</v>
      </c>
      <c r="PU21" s="121" t="s">
        <v>71</v>
      </c>
      <c r="PV21" s="121" t="s">
        <v>71</v>
      </c>
      <c r="PW21" s="121" t="s">
        <v>71</v>
      </c>
      <c r="PX21" s="121" t="s">
        <v>71</v>
      </c>
      <c r="PY21" s="121" t="s">
        <v>71</v>
      </c>
      <c r="PZ21" s="121" t="s">
        <v>71</v>
      </c>
      <c r="QA21" s="121" t="s">
        <v>71</v>
      </c>
      <c r="QB21" s="121" t="s">
        <v>71</v>
      </c>
      <c r="QC21" s="121" t="s">
        <v>71</v>
      </c>
      <c r="QD21" s="121" t="s">
        <v>71</v>
      </c>
      <c r="QE21" s="121" t="s">
        <v>71</v>
      </c>
      <c r="QF21" s="121" t="s">
        <v>71</v>
      </c>
      <c r="QG21" s="121" t="s">
        <v>71</v>
      </c>
      <c r="QH21" s="121" t="s">
        <v>71</v>
      </c>
      <c r="QI21" s="121" t="s">
        <v>71</v>
      </c>
      <c r="QJ21" s="121" t="s">
        <v>71</v>
      </c>
      <c r="QK21" s="121" t="s">
        <v>71</v>
      </c>
      <c r="QL21" s="121" t="s">
        <v>71</v>
      </c>
      <c r="QM21" s="121" t="s">
        <v>71</v>
      </c>
      <c r="QN21" s="121" t="s">
        <v>71</v>
      </c>
      <c r="QO21" s="121" t="s">
        <v>71</v>
      </c>
      <c r="QP21" s="121" t="s">
        <v>71</v>
      </c>
      <c r="QQ21" s="121" t="s">
        <v>71</v>
      </c>
      <c r="QR21" s="121" t="s">
        <v>71</v>
      </c>
      <c r="QS21" s="121" t="s">
        <v>71</v>
      </c>
      <c r="QT21" s="121" t="s">
        <v>71</v>
      </c>
      <c r="QU21" s="121" t="s">
        <v>71</v>
      </c>
      <c r="QV21" s="121" t="s">
        <v>71</v>
      </c>
      <c r="QW21" s="121" t="s">
        <v>71</v>
      </c>
      <c r="QX21" s="121" t="s">
        <v>71</v>
      </c>
      <c r="QY21" s="121" t="s">
        <v>71</v>
      </c>
      <c r="QZ21" s="121" t="s">
        <v>71</v>
      </c>
      <c r="RA21" s="121" t="s">
        <v>71</v>
      </c>
      <c r="RB21" s="121" t="s">
        <v>71</v>
      </c>
      <c r="RC21" s="121" t="s">
        <v>71</v>
      </c>
      <c r="RD21" s="121" t="s">
        <v>71</v>
      </c>
      <c r="RE21" s="121" t="s">
        <v>71</v>
      </c>
      <c r="RF21" s="121" t="s">
        <v>71</v>
      </c>
      <c r="RG21" s="121" t="s">
        <v>71</v>
      </c>
      <c r="RH21" s="121" t="s">
        <v>71</v>
      </c>
      <c r="RI21" s="121" t="s">
        <v>71</v>
      </c>
      <c r="RJ21" s="121" t="s">
        <v>71</v>
      </c>
      <c r="RK21" s="121" t="s">
        <v>71</v>
      </c>
      <c r="RL21" s="121" t="s">
        <v>71</v>
      </c>
      <c r="RM21" s="121" t="s">
        <v>71</v>
      </c>
      <c r="RN21" s="121" t="s">
        <v>71</v>
      </c>
      <c r="RO21" s="121" t="s">
        <v>71</v>
      </c>
      <c r="RP21" s="121" t="s">
        <v>71</v>
      </c>
      <c r="RQ21" s="121" t="s">
        <v>71</v>
      </c>
      <c r="RR21" s="121" t="s">
        <v>71</v>
      </c>
      <c r="RS21" s="121" t="s">
        <v>71</v>
      </c>
      <c r="RT21" s="121" t="s">
        <v>71</v>
      </c>
      <c r="RU21" s="121" t="s">
        <v>71</v>
      </c>
      <c r="RV21" s="121" t="s">
        <v>71</v>
      </c>
      <c r="RW21" s="121" t="s">
        <v>71</v>
      </c>
      <c r="RX21" s="121" t="s">
        <v>71</v>
      </c>
      <c r="RY21" s="121" t="s">
        <v>71</v>
      </c>
      <c r="RZ21" s="121" t="s">
        <v>71</v>
      </c>
      <c r="SA21" s="121" t="s">
        <v>71</v>
      </c>
      <c r="SB21" s="121" t="s">
        <v>71</v>
      </c>
      <c r="SC21" s="121" t="s">
        <v>71</v>
      </c>
      <c r="SD21" s="121" t="s">
        <v>71</v>
      </c>
      <c r="SE21" s="121" t="s">
        <v>71</v>
      </c>
      <c r="SF21" s="121" t="s">
        <v>71</v>
      </c>
      <c r="SG21" s="121" t="s">
        <v>71</v>
      </c>
      <c r="SH21" s="121" t="s">
        <v>71</v>
      </c>
      <c r="SI21" s="121" t="s">
        <v>71</v>
      </c>
      <c r="SJ21" s="121" t="s">
        <v>71</v>
      </c>
      <c r="SK21" s="121" t="s">
        <v>71</v>
      </c>
      <c r="SL21" s="121" t="s">
        <v>71</v>
      </c>
      <c r="SM21" s="121" t="s">
        <v>71</v>
      </c>
      <c r="SN21" s="121" t="s">
        <v>71</v>
      </c>
      <c r="SO21" s="121" t="s">
        <v>71</v>
      </c>
      <c r="SP21" s="121" t="s">
        <v>71</v>
      </c>
      <c r="SQ21" s="121" t="s">
        <v>71</v>
      </c>
      <c r="SR21" s="121" t="s">
        <v>71</v>
      </c>
      <c r="SS21" s="121" t="s">
        <v>71</v>
      </c>
      <c r="ST21" s="121" t="s">
        <v>71</v>
      </c>
      <c r="SU21" s="121" t="s">
        <v>71</v>
      </c>
      <c r="SV21" s="121" t="s">
        <v>71</v>
      </c>
      <c r="SW21" s="121" t="s">
        <v>71</v>
      </c>
      <c r="SX21" s="121" t="s">
        <v>71</v>
      </c>
      <c r="SY21" s="121" t="s">
        <v>71</v>
      </c>
      <c r="SZ21" s="121" t="s">
        <v>71</v>
      </c>
      <c r="TA21" s="121" t="s">
        <v>71</v>
      </c>
      <c r="TB21" s="121" t="s">
        <v>71</v>
      </c>
      <c r="TC21" s="121" t="s">
        <v>71</v>
      </c>
      <c r="TD21" s="121" t="s">
        <v>71</v>
      </c>
      <c r="TE21" s="121" t="s">
        <v>71</v>
      </c>
      <c r="TF21" s="121" t="s">
        <v>71</v>
      </c>
      <c r="TG21" s="121" t="s">
        <v>71</v>
      </c>
      <c r="TH21" s="121" t="s">
        <v>71</v>
      </c>
      <c r="TI21" s="121" t="s">
        <v>71</v>
      </c>
      <c r="TJ21" s="121" t="s">
        <v>71</v>
      </c>
      <c r="TK21" s="121" t="s">
        <v>71</v>
      </c>
      <c r="TL21" s="121" t="s">
        <v>71</v>
      </c>
      <c r="TM21" s="121" t="s">
        <v>71</v>
      </c>
      <c r="TN21" s="121" t="s">
        <v>71</v>
      </c>
      <c r="TO21" s="121" t="s">
        <v>71</v>
      </c>
      <c r="TP21" s="121" t="s">
        <v>71</v>
      </c>
      <c r="TQ21" s="121" t="s">
        <v>71</v>
      </c>
      <c r="TR21" s="121" t="s">
        <v>71</v>
      </c>
      <c r="TS21" s="121" t="s">
        <v>71</v>
      </c>
      <c r="TT21" s="121" t="s">
        <v>71</v>
      </c>
      <c r="TU21" s="121" t="s">
        <v>71</v>
      </c>
      <c r="TV21" s="121" t="s">
        <v>71</v>
      </c>
      <c r="TW21" s="121" t="s">
        <v>71</v>
      </c>
      <c r="TX21" s="121" t="s">
        <v>71</v>
      </c>
      <c r="TY21" s="121" t="s">
        <v>71</v>
      </c>
      <c r="TZ21" s="121" t="s">
        <v>71</v>
      </c>
      <c r="UA21" s="121" t="s">
        <v>71</v>
      </c>
      <c r="UB21" s="121" t="s">
        <v>71</v>
      </c>
      <c r="UC21" s="121" t="s">
        <v>71</v>
      </c>
      <c r="UD21" s="121" t="s">
        <v>71</v>
      </c>
      <c r="UE21" s="121" t="s">
        <v>71</v>
      </c>
      <c r="UF21" s="121" t="s">
        <v>71</v>
      </c>
      <c r="UG21" s="121" t="s">
        <v>71</v>
      </c>
      <c r="UH21" s="121" t="s">
        <v>71</v>
      </c>
      <c r="UI21" s="121" t="s">
        <v>71</v>
      </c>
      <c r="UJ21" s="121" t="s">
        <v>71</v>
      </c>
      <c r="UK21" s="121" t="s">
        <v>71</v>
      </c>
      <c r="UL21" s="121" t="s">
        <v>71</v>
      </c>
      <c r="UM21" s="121" t="s">
        <v>71</v>
      </c>
      <c r="UN21" s="121" t="s">
        <v>71</v>
      </c>
      <c r="UO21" s="121" t="s">
        <v>71</v>
      </c>
      <c r="UP21" s="121" t="s">
        <v>71</v>
      </c>
      <c r="UQ21" s="121" t="s">
        <v>71</v>
      </c>
      <c r="UR21" s="121" t="s">
        <v>71</v>
      </c>
      <c r="US21" s="121" t="s">
        <v>71</v>
      </c>
      <c r="UT21" s="121" t="s">
        <v>71</v>
      </c>
      <c r="UU21" s="121" t="s">
        <v>71</v>
      </c>
      <c r="UV21" s="121" t="s">
        <v>71</v>
      </c>
      <c r="UW21" s="121" t="s">
        <v>71</v>
      </c>
      <c r="UX21" s="121" t="s">
        <v>71</v>
      </c>
      <c r="UY21" s="121" t="s">
        <v>71</v>
      </c>
      <c r="UZ21" s="121" t="s">
        <v>71</v>
      </c>
      <c r="VA21" s="121" t="s">
        <v>71</v>
      </c>
      <c r="VB21" s="121" t="s">
        <v>71</v>
      </c>
      <c r="VC21" s="121" t="s">
        <v>71</v>
      </c>
      <c r="VD21" s="121" t="s">
        <v>71</v>
      </c>
      <c r="VE21" s="121" t="s">
        <v>71</v>
      </c>
      <c r="VF21" s="121" t="s">
        <v>71</v>
      </c>
      <c r="VG21" s="121" t="s">
        <v>71</v>
      </c>
      <c r="VH21" s="121" t="s">
        <v>71</v>
      </c>
      <c r="VI21" s="121" t="s">
        <v>71</v>
      </c>
      <c r="VJ21" s="121" t="s">
        <v>71</v>
      </c>
      <c r="VK21" s="121" t="s">
        <v>71</v>
      </c>
      <c r="VL21" s="121" t="s">
        <v>71</v>
      </c>
      <c r="VM21" s="121" t="s">
        <v>71</v>
      </c>
      <c r="VN21" s="121" t="s">
        <v>71</v>
      </c>
      <c r="VO21" s="121" t="s">
        <v>71</v>
      </c>
      <c r="VP21" s="121" t="s">
        <v>71</v>
      </c>
      <c r="VQ21" s="121" t="s">
        <v>71</v>
      </c>
      <c r="VR21" s="121" t="s">
        <v>71</v>
      </c>
      <c r="VS21" s="121" t="s">
        <v>71</v>
      </c>
      <c r="VT21" s="121" t="s">
        <v>71</v>
      </c>
      <c r="VU21" s="121" t="s">
        <v>71</v>
      </c>
      <c r="VV21" s="121" t="s">
        <v>71</v>
      </c>
      <c r="VW21" s="121" t="s">
        <v>71</v>
      </c>
      <c r="VX21" s="121" t="s">
        <v>71</v>
      </c>
      <c r="VY21" s="121" t="s">
        <v>71</v>
      </c>
      <c r="VZ21" s="121" t="s">
        <v>71</v>
      </c>
      <c r="WA21" s="121" t="s">
        <v>71</v>
      </c>
      <c r="WB21" s="121" t="s">
        <v>71</v>
      </c>
      <c r="WC21" s="121" t="s">
        <v>71</v>
      </c>
      <c r="WD21" s="121" t="s">
        <v>71</v>
      </c>
      <c r="WE21" s="121" t="s">
        <v>71</v>
      </c>
      <c r="WF21" s="121" t="s">
        <v>71</v>
      </c>
      <c r="WG21" s="121" t="s">
        <v>71</v>
      </c>
      <c r="WH21" s="121" t="s">
        <v>71</v>
      </c>
      <c r="WI21" s="121" t="s">
        <v>71</v>
      </c>
      <c r="WJ21" s="121" t="s">
        <v>71</v>
      </c>
      <c r="WK21" s="121" t="s">
        <v>71</v>
      </c>
      <c r="WL21" s="121" t="s">
        <v>71</v>
      </c>
      <c r="WM21" s="121" t="s">
        <v>71</v>
      </c>
      <c r="WN21" s="121" t="s">
        <v>71</v>
      </c>
      <c r="WO21" s="121" t="s">
        <v>71</v>
      </c>
      <c r="WP21" s="121" t="s">
        <v>71</v>
      </c>
      <c r="WQ21" s="121" t="s">
        <v>71</v>
      </c>
      <c r="WR21" s="121" t="s">
        <v>71</v>
      </c>
      <c r="WS21" s="121" t="s">
        <v>71</v>
      </c>
      <c r="WT21" s="121" t="s">
        <v>71</v>
      </c>
      <c r="WU21" s="121" t="s">
        <v>71</v>
      </c>
      <c r="WV21" s="121" t="s">
        <v>71</v>
      </c>
      <c r="WW21" s="121" t="s">
        <v>71</v>
      </c>
      <c r="WX21" s="121" t="s">
        <v>71</v>
      </c>
      <c r="WY21" s="121" t="s">
        <v>71</v>
      </c>
      <c r="WZ21" s="121" t="s">
        <v>71</v>
      </c>
      <c r="XA21" s="121" t="s">
        <v>71</v>
      </c>
      <c r="XB21" s="121" t="s">
        <v>71</v>
      </c>
      <c r="XC21" s="121" t="s">
        <v>71</v>
      </c>
      <c r="XD21" s="121" t="s">
        <v>71</v>
      </c>
      <c r="XE21" s="121" t="s">
        <v>71</v>
      </c>
      <c r="XF21" s="121" t="s">
        <v>71</v>
      </c>
      <c r="XG21" s="121" t="s">
        <v>71</v>
      </c>
      <c r="XH21" s="121" t="s">
        <v>71</v>
      </c>
      <c r="XI21" s="121" t="s">
        <v>71</v>
      </c>
      <c r="XJ21" s="121" t="s">
        <v>71</v>
      </c>
      <c r="XK21" s="121" t="s">
        <v>71</v>
      </c>
      <c r="XL21" s="121" t="s">
        <v>71</v>
      </c>
      <c r="XM21" s="121" t="s">
        <v>71</v>
      </c>
      <c r="XN21" s="121" t="s">
        <v>71</v>
      </c>
      <c r="XO21" s="121" t="s">
        <v>71</v>
      </c>
      <c r="XP21" s="121" t="s">
        <v>71</v>
      </c>
      <c r="XQ21" s="121" t="s">
        <v>71</v>
      </c>
      <c r="XR21" s="121" t="s">
        <v>71</v>
      </c>
      <c r="XS21" s="121" t="s">
        <v>71</v>
      </c>
      <c r="XT21" s="121" t="s">
        <v>71</v>
      </c>
      <c r="XU21" s="121" t="s">
        <v>71</v>
      </c>
      <c r="XV21" s="121" t="s">
        <v>71</v>
      </c>
      <c r="XW21" s="121" t="s">
        <v>71</v>
      </c>
      <c r="XX21" s="121" t="s">
        <v>71</v>
      </c>
      <c r="XY21" s="121" t="s">
        <v>71</v>
      </c>
      <c r="XZ21" s="121" t="s">
        <v>71</v>
      </c>
      <c r="YA21" s="121" t="s">
        <v>71</v>
      </c>
      <c r="YB21" s="121" t="s">
        <v>71</v>
      </c>
      <c r="YC21" s="121" t="s">
        <v>71</v>
      </c>
      <c r="YD21" s="121" t="s">
        <v>71</v>
      </c>
      <c r="YE21" s="121" t="s">
        <v>71</v>
      </c>
      <c r="YF21" s="121" t="s">
        <v>71</v>
      </c>
      <c r="YG21" s="121" t="s">
        <v>71</v>
      </c>
      <c r="YH21" s="121" t="s">
        <v>71</v>
      </c>
      <c r="YI21" s="121" t="s">
        <v>71</v>
      </c>
      <c r="YJ21" s="121" t="s">
        <v>71</v>
      </c>
      <c r="YK21" s="121" t="s">
        <v>71</v>
      </c>
      <c r="YL21" s="121" t="s">
        <v>71</v>
      </c>
      <c r="YM21" s="121" t="s">
        <v>71</v>
      </c>
      <c r="YN21" s="121" t="s">
        <v>71</v>
      </c>
      <c r="YO21" s="121" t="s">
        <v>71</v>
      </c>
      <c r="YP21" s="121" t="s">
        <v>71</v>
      </c>
      <c r="YQ21" s="121" t="s">
        <v>71</v>
      </c>
      <c r="YR21" s="121" t="s">
        <v>71</v>
      </c>
      <c r="YS21" s="121" t="s">
        <v>71</v>
      </c>
      <c r="YT21" s="121" t="s">
        <v>71</v>
      </c>
      <c r="YU21" s="121" t="s">
        <v>71</v>
      </c>
      <c r="YV21" s="121" t="s">
        <v>71</v>
      </c>
      <c r="YW21" s="121" t="s">
        <v>71</v>
      </c>
      <c r="YX21" s="121" t="s">
        <v>71</v>
      </c>
      <c r="YY21" s="121" t="s">
        <v>71</v>
      </c>
      <c r="YZ21" s="121" t="s">
        <v>71</v>
      </c>
      <c r="ZA21" s="121" t="s">
        <v>71</v>
      </c>
      <c r="ZB21" s="121" t="s">
        <v>71</v>
      </c>
      <c r="ZC21" s="121" t="s">
        <v>71</v>
      </c>
      <c r="ZD21" s="121" t="s">
        <v>71</v>
      </c>
      <c r="ZE21" s="121" t="s">
        <v>71</v>
      </c>
      <c r="ZF21" s="121" t="s">
        <v>71</v>
      </c>
      <c r="ZG21" s="121" t="s">
        <v>71</v>
      </c>
      <c r="ZH21" s="121" t="s">
        <v>71</v>
      </c>
      <c r="ZI21" s="121" t="s">
        <v>71</v>
      </c>
      <c r="ZJ21" s="121" t="s">
        <v>71</v>
      </c>
      <c r="ZK21" s="121" t="s">
        <v>71</v>
      </c>
      <c r="ZL21" s="121" t="s">
        <v>71</v>
      </c>
      <c r="ZM21" s="121" t="s">
        <v>71</v>
      </c>
      <c r="ZN21" s="121" t="s">
        <v>71</v>
      </c>
      <c r="ZO21" s="121" t="s">
        <v>71</v>
      </c>
      <c r="ZP21" s="121" t="s">
        <v>71</v>
      </c>
      <c r="ZQ21" s="121" t="s">
        <v>71</v>
      </c>
      <c r="ZR21" s="121" t="s">
        <v>71</v>
      </c>
      <c r="ZS21" s="121" t="s">
        <v>71</v>
      </c>
      <c r="ZT21" s="121" t="s">
        <v>71</v>
      </c>
      <c r="ZU21" s="121" t="s">
        <v>71</v>
      </c>
      <c r="ZV21" s="121" t="s">
        <v>71</v>
      </c>
      <c r="ZW21" s="121" t="s">
        <v>71</v>
      </c>
      <c r="ZX21" s="121" t="s">
        <v>71</v>
      </c>
      <c r="ZY21" s="121" t="s">
        <v>71</v>
      </c>
      <c r="ZZ21" s="121" t="s">
        <v>71</v>
      </c>
      <c r="AAA21" s="121" t="s">
        <v>71</v>
      </c>
      <c r="AAB21" s="121" t="s">
        <v>71</v>
      </c>
      <c r="AAC21" s="121" t="s">
        <v>71</v>
      </c>
      <c r="AAD21" s="121" t="s">
        <v>71</v>
      </c>
      <c r="AAE21" s="121" t="s">
        <v>71</v>
      </c>
      <c r="AAF21" s="121" t="s">
        <v>71</v>
      </c>
      <c r="AAG21" s="121" t="s">
        <v>71</v>
      </c>
      <c r="AAH21" s="121" t="s">
        <v>71</v>
      </c>
      <c r="AAI21" s="121" t="s">
        <v>71</v>
      </c>
      <c r="AAJ21" s="121" t="s">
        <v>71</v>
      </c>
      <c r="AAK21" s="121" t="s">
        <v>71</v>
      </c>
      <c r="AAL21" s="121" t="s">
        <v>71</v>
      </c>
      <c r="AAM21" s="121" t="s">
        <v>71</v>
      </c>
      <c r="AAN21" s="121" t="s">
        <v>71</v>
      </c>
      <c r="AAO21" s="121" t="s">
        <v>71</v>
      </c>
      <c r="AAP21" s="121" t="s">
        <v>71</v>
      </c>
      <c r="AAQ21" s="121" t="s">
        <v>71</v>
      </c>
      <c r="AAR21" s="121" t="s">
        <v>71</v>
      </c>
      <c r="AAS21" s="121" t="s">
        <v>71</v>
      </c>
      <c r="AAT21" s="121" t="s">
        <v>71</v>
      </c>
      <c r="AAU21" s="121" t="s">
        <v>71</v>
      </c>
      <c r="AAV21" s="121" t="s">
        <v>71</v>
      </c>
      <c r="AAW21" s="121" t="s">
        <v>71</v>
      </c>
      <c r="AAX21" s="121" t="s">
        <v>71</v>
      </c>
      <c r="AAY21" s="121" t="s">
        <v>71</v>
      </c>
      <c r="AAZ21" s="121" t="s">
        <v>71</v>
      </c>
      <c r="ABA21" s="121" t="s">
        <v>71</v>
      </c>
      <c r="ABB21" s="121" t="s">
        <v>71</v>
      </c>
      <c r="ABC21" s="121" t="s">
        <v>71</v>
      </c>
      <c r="ABD21" s="121" t="s">
        <v>71</v>
      </c>
      <c r="ABE21" s="121" t="s">
        <v>71</v>
      </c>
      <c r="ABF21" s="121" t="s">
        <v>71</v>
      </c>
      <c r="ABG21" s="121" t="s">
        <v>71</v>
      </c>
      <c r="ABH21" s="121" t="s">
        <v>71</v>
      </c>
      <c r="ABI21" s="121" t="s">
        <v>71</v>
      </c>
      <c r="ABJ21" s="121" t="s">
        <v>71</v>
      </c>
      <c r="ABK21" s="121" t="s">
        <v>71</v>
      </c>
      <c r="ABL21" s="121" t="s">
        <v>71</v>
      </c>
      <c r="ABM21" s="121" t="s">
        <v>71</v>
      </c>
      <c r="ABN21" s="121" t="s">
        <v>71</v>
      </c>
      <c r="ABO21" s="121" t="s">
        <v>71</v>
      </c>
      <c r="ABP21" s="121" t="s">
        <v>71</v>
      </c>
      <c r="ABQ21" s="121" t="s">
        <v>71</v>
      </c>
      <c r="ABR21" s="121" t="s">
        <v>71</v>
      </c>
      <c r="ABS21" s="121" t="s">
        <v>71</v>
      </c>
      <c r="ABT21" s="121" t="s">
        <v>71</v>
      </c>
      <c r="ABU21" s="121" t="s">
        <v>71</v>
      </c>
      <c r="ABV21" s="121" t="s">
        <v>71</v>
      </c>
      <c r="ABW21" s="121" t="s">
        <v>71</v>
      </c>
      <c r="ABX21" s="121" t="s">
        <v>71</v>
      </c>
      <c r="ABY21" s="121" t="s">
        <v>71</v>
      </c>
      <c r="ABZ21" s="121" t="s">
        <v>71</v>
      </c>
      <c r="ACA21" s="121" t="s">
        <v>71</v>
      </c>
      <c r="ACB21" s="121" t="s">
        <v>71</v>
      </c>
      <c r="ACC21" s="121" t="s">
        <v>71</v>
      </c>
      <c r="ACD21" s="121" t="s">
        <v>71</v>
      </c>
      <c r="ACE21" s="121" t="s">
        <v>71</v>
      </c>
      <c r="ACF21" s="121" t="s">
        <v>71</v>
      </c>
      <c r="ACG21" s="121" t="s">
        <v>71</v>
      </c>
      <c r="ACH21" s="121" t="s">
        <v>71</v>
      </c>
      <c r="ACI21" s="121" t="s">
        <v>71</v>
      </c>
      <c r="ACJ21" s="121" t="s">
        <v>71</v>
      </c>
      <c r="ACK21" s="121" t="s">
        <v>71</v>
      </c>
      <c r="ACL21" s="121" t="s">
        <v>71</v>
      </c>
      <c r="ACM21" s="121" t="s">
        <v>71</v>
      </c>
      <c r="ACN21" s="121" t="s">
        <v>71</v>
      </c>
      <c r="ACO21" s="121" t="s">
        <v>71</v>
      </c>
      <c r="ACP21" s="121" t="s">
        <v>71</v>
      </c>
      <c r="ACQ21" s="121" t="s">
        <v>71</v>
      </c>
      <c r="ACR21" s="121" t="s">
        <v>71</v>
      </c>
      <c r="ACS21" s="121" t="s">
        <v>71</v>
      </c>
      <c r="ACT21" s="121" t="s">
        <v>71</v>
      </c>
      <c r="ACU21" s="121" t="s">
        <v>71</v>
      </c>
      <c r="ACV21" s="121" t="s">
        <v>71</v>
      </c>
      <c r="ACW21" s="121" t="s">
        <v>71</v>
      </c>
      <c r="ACX21" s="121" t="s">
        <v>71</v>
      </c>
      <c r="ACY21" s="121" t="s">
        <v>71</v>
      </c>
      <c r="ACZ21" s="121" t="s">
        <v>71</v>
      </c>
      <c r="ADA21" s="121" t="s">
        <v>71</v>
      </c>
      <c r="ADB21" s="121" t="s">
        <v>71</v>
      </c>
      <c r="ADC21" s="121" t="s">
        <v>71</v>
      </c>
      <c r="ADD21" s="121" t="s">
        <v>71</v>
      </c>
      <c r="ADE21" s="121" t="s">
        <v>71</v>
      </c>
      <c r="ADF21" s="121" t="s">
        <v>71</v>
      </c>
      <c r="ADG21" s="121" t="s">
        <v>71</v>
      </c>
      <c r="ADH21" s="121" t="s">
        <v>71</v>
      </c>
      <c r="ADI21" s="121" t="s">
        <v>71</v>
      </c>
      <c r="ADJ21" s="121" t="s">
        <v>71</v>
      </c>
      <c r="ADK21" s="121" t="s">
        <v>71</v>
      </c>
      <c r="ADL21" s="121" t="s">
        <v>71</v>
      </c>
      <c r="ADM21" s="121" t="s">
        <v>71</v>
      </c>
      <c r="ADN21" s="121" t="s">
        <v>71</v>
      </c>
      <c r="ADO21" s="121" t="s">
        <v>71</v>
      </c>
      <c r="ADP21" s="121" t="s">
        <v>71</v>
      </c>
      <c r="ADQ21" s="121" t="s">
        <v>71</v>
      </c>
      <c r="ADR21" s="121" t="s">
        <v>71</v>
      </c>
      <c r="ADS21" s="121" t="s">
        <v>71</v>
      </c>
      <c r="ADT21" s="121" t="s">
        <v>71</v>
      </c>
      <c r="ADU21" s="121" t="s">
        <v>71</v>
      </c>
      <c r="ADV21" s="121" t="s">
        <v>71</v>
      </c>
      <c r="ADW21" s="121" t="s">
        <v>71</v>
      </c>
      <c r="ADX21" s="121" t="s">
        <v>71</v>
      </c>
      <c r="ADY21" s="121" t="s">
        <v>71</v>
      </c>
      <c r="ADZ21" s="121" t="s">
        <v>71</v>
      </c>
      <c r="AEA21" s="121" t="s">
        <v>71</v>
      </c>
      <c r="AEB21" s="121" t="s">
        <v>71</v>
      </c>
      <c r="AEC21" s="121" t="s">
        <v>71</v>
      </c>
      <c r="AED21" s="121" t="s">
        <v>71</v>
      </c>
      <c r="AEE21" s="121" t="s">
        <v>71</v>
      </c>
      <c r="AEF21" s="121" t="s">
        <v>71</v>
      </c>
      <c r="AEG21" s="121" t="s">
        <v>71</v>
      </c>
      <c r="AEH21" s="121" t="s">
        <v>71</v>
      </c>
      <c r="AEI21" s="121" t="s">
        <v>71</v>
      </c>
      <c r="AEJ21" s="121" t="s">
        <v>71</v>
      </c>
      <c r="AEK21" s="121" t="s">
        <v>71</v>
      </c>
      <c r="AEL21" s="121" t="s">
        <v>71</v>
      </c>
      <c r="AEM21" s="121" t="s">
        <v>71</v>
      </c>
      <c r="AEN21" s="121" t="s">
        <v>71</v>
      </c>
      <c r="AEO21" s="121" t="s">
        <v>71</v>
      </c>
      <c r="AEP21" s="121" t="s">
        <v>71</v>
      </c>
      <c r="AEQ21" s="121" t="s">
        <v>71</v>
      </c>
      <c r="AER21" s="121" t="s">
        <v>71</v>
      </c>
      <c r="AES21" s="121" t="s">
        <v>71</v>
      </c>
      <c r="AET21" s="121" t="s">
        <v>71</v>
      </c>
      <c r="AEU21" s="121" t="s">
        <v>71</v>
      </c>
      <c r="AEV21" s="121" t="s">
        <v>71</v>
      </c>
      <c r="AEW21" s="121" t="s">
        <v>71</v>
      </c>
      <c r="AEX21" s="121" t="s">
        <v>71</v>
      </c>
      <c r="AEY21" s="121" t="s">
        <v>71</v>
      </c>
      <c r="AEZ21" s="121" t="s">
        <v>71</v>
      </c>
      <c r="AFA21" s="121" t="s">
        <v>71</v>
      </c>
      <c r="AFB21" s="121" t="s">
        <v>71</v>
      </c>
      <c r="AFC21" s="121" t="s">
        <v>71</v>
      </c>
      <c r="AFD21" s="121" t="s">
        <v>71</v>
      </c>
      <c r="AFE21" s="121" t="s">
        <v>71</v>
      </c>
      <c r="AFF21" s="121" t="s">
        <v>71</v>
      </c>
      <c r="AFG21" s="121" t="s">
        <v>71</v>
      </c>
      <c r="AFH21" s="121" t="s">
        <v>71</v>
      </c>
      <c r="AFI21" s="121" t="s">
        <v>71</v>
      </c>
      <c r="AFJ21" s="121" t="s">
        <v>71</v>
      </c>
      <c r="AFK21" s="121" t="s">
        <v>71</v>
      </c>
      <c r="AFL21" s="121" t="s">
        <v>71</v>
      </c>
      <c r="AFM21" s="121" t="s">
        <v>71</v>
      </c>
      <c r="AFN21" s="121" t="s">
        <v>71</v>
      </c>
      <c r="AFO21" s="121" t="s">
        <v>71</v>
      </c>
      <c r="AFP21" s="121" t="s">
        <v>71</v>
      </c>
      <c r="AFQ21" s="121" t="s">
        <v>71</v>
      </c>
      <c r="AFR21" s="121" t="s">
        <v>71</v>
      </c>
      <c r="AFS21" s="121" t="s">
        <v>71</v>
      </c>
      <c r="AFT21" s="121" t="s">
        <v>71</v>
      </c>
      <c r="AFU21" s="121" t="s">
        <v>71</v>
      </c>
      <c r="AFV21" s="121" t="s">
        <v>71</v>
      </c>
      <c r="AFW21" s="121" t="s">
        <v>71</v>
      </c>
      <c r="AFX21" s="121" t="s">
        <v>71</v>
      </c>
      <c r="AFY21" s="121" t="s">
        <v>71</v>
      </c>
      <c r="AFZ21" s="121" t="s">
        <v>71</v>
      </c>
      <c r="AGA21" s="121" t="s">
        <v>71</v>
      </c>
      <c r="AGB21" s="121" t="s">
        <v>71</v>
      </c>
      <c r="AGC21" s="121" t="s">
        <v>71</v>
      </c>
      <c r="AGD21" s="121" t="s">
        <v>71</v>
      </c>
      <c r="AGE21" s="121" t="s">
        <v>71</v>
      </c>
      <c r="AGF21" s="121" t="s">
        <v>71</v>
      </c>
      <c r="AGG21" s="121" t="s">
        <v>71</v>
      </c>
      <c r="AGH21" s="121" t="s">
        <v>71</v>
      </c>
      <c r="AGI21" s="121" t="s">
        <v>71</v>
      </c>
      <c r="AGJ21" s="121" t="s">
        <v>71</v>
      </c>
      <c r="AGK21" s="121" t="s">
        <v>71</v>
      </c>
      <c r="AGL21" s="121" t="s">
        <v>71</v>
      </c>
      <c r="AGM21" s="121" t="s">
        <v>71</v>
      </c>
      <c r="AGN21" s="121" t="s">
        <v>71</v>
      </c>
      <c r="AGO21" s="121" t="s">
        <v>71</v>
      </c>
      <c r="AGP21" s="121" t="s">
        <v>71</v>
      </c>
      <c r="AGQ21" s="121" t="s">
        <v>71</v>
      </c>
      <c r="AGR21" s="121" t="s">
        <v>71</v>
      </c>
      <c r="AGS21" s="121" t="s">
        <v>71</v>
      </c>
      <c r="AGT21" s="121" t="s">
        <v>71</v>
      </c>
      <c r="AGU21" s="121" t="s">
        <v>71</v>
      </c>
      <c r="AGV21" s="121" t="s">
        <v>71</v>
      </c>
      <c r="AGW21" s="121" t="s">
        <v>71</v>
      </c>
      <c r="AGX21" s="121" t="s">
        <v>71</v>
      </c>
      <c r="AGY21" s="121" t="s">
        <v>71</v>
      </c>
      <c r="AGZ21" s="121" t="s">
        <v>71</v>
      </c>
      <c r="AHA21" s="121" t="s">
        <v>71</v>
      </c>
      <c r="AHB21" s="121" t="s">
        <v>71</v>
      </c>
      <c r="AHC21" s="121" t="s">
        <v>71</v>
      </c>
      <c r="AHD21" s="121" t="s">
        <v>71</v>
      </c>
      <c r="AHE21" s="121" t="s">
        <v>71</v>
      </c>
      <c r="AHF21" s="121" t="s">
        <v>71</v>
      </c>
      <c r="AHG21" s="121" t="s">
        <v>71</v>
      </c>
      <c r="AHH21" s="121" t="s">
        <v>71</v>
      </c>
      <c r="AHI21" s="121" t="s">
        <v>71</v>
      </c>
      <c r="AHJ21" s="121" t="s">
        <v>71</v>
      </c>
      <c r="AHK21" s="121" t="s">
        <v>71</v>
      </c>
      <c r="AHL21" s="121" t="s">
        <v>71</v>
      </c>
      <c r="AHM21" s="121" t="s">
        <v>71</v>
      </c>
      <c r="AHN21" s="121" t="s">
        <v>71</v>
      </c>
      <c r="AHO21" s="121" t="s">
        <v>71</v>
      </c>
      <c r="AHP21" s="121" t="s">
        <v>71</v>
      </c>
      <c r="AHQ21" s="121" t="s">
        <v>71</v>
      </c>
      <c r="AHR21" s="121" t="s">
        <v>71</v>
      </c>
      <c r="AHS21" s="121" t="s">
        <v>71</v>
      </c>
      <c r="AHT21" s="121" t="s">
        <v>71</v>
      </c>
      <c r="AHU21" s="121" t="s">
        <v>71</v>
      </c>
      <c r="AHV21" s="121" t="s">
        <v>71</v>
      </c>
      <c r="AHW21" s="121" t="s">
        <v>71</v>
      </c>
      <c r="AHX21" s="121" t="s">
        <v>71</v>
      </c>
      <c r="AHY21" s="121" t="s">
        <v>71</v>
      </c>
      <c r="AHZ21" s="121" t="s">
        <v>71</v>
      </c>
      <c r="AIA21" s="121" t="s">
        <v>71</v>
      </c>
      <c r="AIB21" s="121" t="s">
        <v>71</v>
      </c>
      <c r="AIC21" s="121" t="s">
        <v>71</v>
      </c>
      <c r="AID21" s="121" t="s">
        <v>71</v>
      </c>
      <c r="AIE21" s="121" t="s">
        <v>71</v>
      </c>
      <c r="AIF21" s="121" t="s">
        <v>71</v>
      </c>
      <c r="AIG21" s="121" t="s">
        <v>71</v>
      </c>
      <c r="AIH21" s="121" t="s">
        <v>71</v>
      </c>
      <c r="AII21" s="121" t="s">
        <v>71</v>
      </c>
      <c r="AIJ21" s="121" t="s">
        <v>71</v>
      </c>
      <c r="AIK21" s="121" t="s">
        <v>71</v>
      </c>
      <c r="AIL21" s="121" t="s">
        <v>71</v>
      </c>
      <c r="AIM21" s="121" t="s">
        <v>71</v>
      </c>
      <c r="AIN21" s="121" t="s">
        <v>71</v>
      </c>
      <c r="AIO21" s="121" t="s">
        <v>71</v>
      </c>
      <c r="AIP21" s="121" t="s">
        <v>71</v>
      </c>
      <c r="AIQ21" s="121" t="s">
        <v>71</v>
      </c>
      <c r="AIR21" s="121" t="s">
        <v>71</v>
      </c>
      <c r="AIS21" s="121" t="s">
        <v>71</v>
      </c>
      <c r="AIT21" s="121" t="s">
        <v>71</v>
      </c>
      <c r="AIU21" s="121" t="s">
        <v>71</v>
      </c>
      <c r="AIV21" s="121" t="s">
        <v>71</v>
      </c>
      <c r="AIW21" s="121" t="s">
        <v>71</v>
      </c>
      <c r="AIX21" s="121" t="s">
        <v>71</v>
      </c>
      <c r="AIY21" s="121" t="s">
        <v>71</v>
      </c>
      <c r="AIZ21" s="121" t="s">
        <v>71</v>
      </c>
      <c r="AJA21" s="121" t="s">
        <v>71</v>
      </c>
      <c r="AJB21" s="121" t="s">
        <v>71</v>
      </c>
      <c r="AJC21" s="121" t="s">
        <v>71</v>
      </c>
      <c r="AJD21" s="121" t="s">
        <v>71</v>
      </c>
      <c r="AJE21" s="121" t="s">
        <v>71</v>
      </c>
      <c r="AJF21" s="121" t="s">
        <v>71</v>
      </c>
      <c r="AJG21" s="121" t="s">
        <v>71</v>
      </c>
      <c r="AJH21" s="121" t="s">
        <v>71</v>
      </c>
      <c r="AJI21" s="121" t="s">
        <v>71</v>
      </c>
      <c r="AJJ21" s="121" t="s">
        <v>71</v>
      </c>
      <c r="AJK21" s="121" t="s">
        <v>71</v>
      </c>
      <c r="AJL21" s="121" t="s">
        <v>71</v>
      </c>
      <c r="AJM21" s="121" t="s">
        <v>71</v>
      </c>
      <c r="AJN21" s="121" t="s">
        <v>71</v>
      </c>
      <c r="AJO21" s="121" t="s">
        <v>71</v>
      </c>
      <c r="AJP21" s="121" t="s">
        <v>71</v>
      </c>
      <c r="AJQ21" s="121" t="s">
        <v>71</v>
      </c>
      <c r="AJR21" s="121" t="s">
        <v>71</v>
      </c>
      <c r="AJS21" s="121" t="s">
        <v>71</v>
      </c>
      <c r="AJT21" s="121" t="s">
        <v>71</v>
      </c>
      <c r="AJU21" s="121" t="s">
        <v>71</v>
      </c>
      <c r="AJV21" s="121" t="s">
        <v>71</v>
      </c>
      <c r="AJW21" s="121" t="s">
        <v>71</v>
      </c>
      <c r="AJX21" s="121" t="s">
        <v>71</v>
      </c>
      <c r="AJY21" s="121" t="s">
        <v>71</v>
      </c>
      <c r="AJZ21" s="121" t="s">
        <v>71</v>
      </c>
      <c r="AKA21" s="121" t="s">
        <v>71</v>
      </c>
      <c r="AKB21" s="121" t="s">
        <v>71</v>
      </c>
      <c r="AKC21" s="121" t="s">
        <v>71</v>
      </c>
      <c r="AKD21" s="121" t="s">
        <v>71</v>
      </c>
      <c r="AKE21" s="121" t="s">
        <v>71</v>
      </c>
      <c r="AKF21" s="121" t="s">
        <v>71</v>
      </c>
      <c r="AKG21" s="121" t="s">
        <v>71</v>
      </c>
      <c r="AKH21" s="121" t="s">
        <v>71</v>
      </c>
      <c r="AKI21" s="121" t="s">
        <v>71</v>
      </c>
      <c r="AKJ21" s="121" t="s">
        <v>71</v>
      </c>
      <c r="AKK21" s="121" t="s">
        <v>71</v>
      </c>
      <c r="AKL21" s="121" t="s">
        <v>71</v>
      </c>
      <c r="AKM21" s="121" t="s">
        <v>71</v>
      </c>
      <c r="AKN21" s="121" t="s">
        <v>71</v>
      </c>
      <c r="AKO21" s="121" t="s">
        <v>71</v>
      </c>
      <c r="AKP21" s="121" t="s">
        <v>71</v>
      </c>
      <c r="AKQ21" s="121" t="s">
        <v>71</v>
      </c>
      <c r="AKR21" s="121" t="s">
        <v>71</v>
      </c>
      <c r="AKS21" s="121" t="s">
        <v>71</v>
      </c>
      <c r="AKT21" s="121" t="s">
        <v>71</v>
      </c>
      <c r="AKU21" s="121" t="s">
        <v>71</v>
      </c>
      <c r="AKV21" s="121" t="s">
        <v>71</v>
      </c>
      <c r="AKW21" s="121" t="s">
        <v>71</v>
      </c>
      <c r="AKX21" s="121" t="s">
        <v>71</v>
      </c>
      <c r="AKY21" s="121" t="s">
        <v>71</v>
      </c>
      <c r="AKZ21" s="121" t="s">
        <v>71</v>
      </c>
      <c r="ALA21" s="121" t="s">
        <v>71</v>
      </c>
      <c r="ALB21" s="121" t="s">
        <v>71</v>
      </c>
      <c r="ALC21" s="121" t="s">
        <v>71</v>
      </c>
      <c r="ALD21" s="121" t="s">
        <v>71</v>
      </c>
      <c r="ALE21" s="121" t="s">
        <v>71</v>
      </c>
      <c r="ALF21" s="121" t="s">
        <v>71</v>
      </c>
      <c r="ALG21" s="121" t="s">
        <v>71</v>
      </c>
      <c r="ALH21" s="121" t="s">
        <v>71</v>
      </c>
      <c r="ALI21" s="121" t="s">
        <v>71</v>
      </c>
      <c r="ALJ21" s="121" t="s">
        <v>71</v>
      </c>
      <c r="ALK21" s="121" t="s">
        <v>71</v>
      </c>
      <c r="ALL21" s="121" t="s">
        <v>71</v>
      </c>
      <c r="ALM21" s="121" t="s">
        <v>71</v>
      </c>
      <c r="ALN21" s="121" t="s">
        <v>71</v>
      </c>
      <c r="ALO21" s="121" t="s">
        <v>71</v>
      </c>
      <c r="ALP21" s="121" t="s">
        <v>71</v>
      </c>
      <c r="ALQ21" s="121" t="s">
        <v>71</v>
      </c>
      <c r="ALR21" s="121" t="s">
        <v>71</v>
      </c>
      <c r="ALS21" s="121" t="s">
        <v>71</v>
      </c>
      <c r="ALT21" s="121" t="s">
        <v>71</v>
      </c>
      <c r="ALU21" s="121" t="s">
        <v>71</v>
      </c>
      <c r="ALV21" s="121" t="s">
        <v>71</v>
      </c>
      <c r="ALW21" s="121" t="s">
        <v>71</v>
      </c>
      <c r="ALX21" s="121" t="s">
        <v>71</v>
      </c>
      <c r="ALY21" s="121" t="s">
        <v>71</v>
      </c>
      <c r="ALZ21" s="121" t="s">
        <v>71</v>
      </c>
      <c r="AMA21" s="121" t="s">
        <v>71</v>
      </c>
      <c r="AMB21" s="121" t="s">
        <v>71</v>
      </c>
      <c r="AMC21" s="121" t="s">
        <v>71</v>
      </c>
      <c r="AMD21" s="121" t="s">
        <v>71</v>
      </c>
      <c r="AME21" s="121" t="s">
        <v>71</v>
      </c>
      <c r="AMF21" s="121" t="s">
        <v>71</v>
      </c>
      <c r="AMG21" s="121" t="s">
        <v>71</v>
      </c>
      <c r="AMH21" s="121" t="s">
        <v>71</v>
      </c>
      <c r="AMI21" s="121" t="s">
        <v>71</v>
      </c>
      <c r="AMJ21" s="121" t="s">
        <v>71</v>
      </c>
      <c r="AMK21" s="121" t="s">
        <v>71</v>
      </c>
      <c r="AML21" s="121" t="s">
        <v>71</v>
      </c>
      <c r="AMM21" s="121" t="s">
        <v>71</v>
      </c>
      <c r="AMN21" s="121" t="s">
        <v>71</v>
      </c>
      <c r="AMO21" s="121" t="s">
        <v>71</v>
      </c>
      <c r="AMP21" s="121" t="s">
        <v>71</v>
      </c>
    </row>
    <row r="22" spans="1:1030" s="17" customFormat="1" ht="50.1" customHeight="1">
      <c r="A22" s="335">
        <v>5</v>
      </c>
      <c r="B22" s="266" t="s">
        <v>55</v>
      </c>
      <c r="C22" s="264" t="s">
        <v>50</v>
      </c>
      <c r="D22" s="273" t="s">
        <v>56</v>
      </c>
      <c r="E22" s="264" t="s">
        <v>60</v>
      </c>
      <c r="F22" s="265" t="s">
        <v>41</v>
      </c>
      <c r="G22" s="336">
        <v>1</v>
      </c>
      <c r="H22" s="129" t="s">
        <v>61</v>
      </c>
      <c r="I22" s="130">
        <v>227</v>
      </c>
      <c r="J22" s="130">
        <v>167</v>
      </c>
      <c r="K22" s="130">
        <v>292</v>
      </c>
      <c r="L22" s="130">
        <v>261</v>
      </c>
      <c r="M22" s="130">
        <v>217</v>
      </c>
      <c r="N22" s="130">
        <v>184</v>
      </c>
      <c r="O22" s="130">
        <v>208</v>
      </c>
      <c r="P22" s="130">
        <v>211</v>
      </c>
      <c r="Q22" s="130">
        <v>206</v>
      </c>
      <c r="R22" s="130">
        <v>315</v>
      </c>
      <c r="S22" s="130">
        <v>326</v>
      </c>
      <c r="T22" s="130">
        <v>283</v>
      </c>
      <c r="U22" s="130">
        <v>95</v>
      </c>
      <c r="V22" s="130">
        <v>259</v>
      </c>
      <c r="W22" s="130">
        <v>329</v>
      </c>
      <c r="X22" s="130">
        <v>282</v>
      </c>
      <c r="Y22" s="130">
        <v>301</v>
      </c>
      <c r="Z22" s="130">
        <v>121</v>
      </c>
      <c r="AA22" s="130">
        <v>285</v>
      </c>
      <c r="AB22" s="130">
        <v>379</v>
      </c>
      <c r="AC22" s="130">
        <v>482</v>
      </c>
      <c r="AD22" s="130">
        <v>448</v>
      </c>
      <c r="AE22" s="258">
        <v>1</v>
      </c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</row>
    <row r="23" spans="1:1030" s="17" customFormat="1" ht="50.1" customHeight="1">
      <c r="A23" s="333"/>
      <c r="B23" s="261"/>
      <c r="C23" s="250"/>
      <c r="D23" s="263"/>
      <c r="E23" s="250"/>
      <c r="F23" s="257"/>
      <c r="G23" s="334"/>
      <c r="H23" s="118" t="s">
        <v>62</v>
      </c>
      <c r="I23" s="101">
        <v>227</v>
      </c>
      <c r="J23" s="101">
        <v>167</v>
      </c>
      <c r="K23" s="101">
        <v>292</v>
      </c>
      <c r="L23" s="101">
        <v>261</v>
      </c>
      <c r="M23" s="101">
        <v>217</v>
      </c>
      <c r="N23" s="101">
        <v>184</v>
      </c>
      <c r="O23" s="101">
        <v>208</v>
      </c>
      <c r="P23" s="101">
        <v>211</v>
      </c>
      <c r="Q23" s="101">
        <v>206</v>
      </c>
      <c r="R23" s="101">
        <v>315</v>
      </c>
      <c r="S23" s="101">
        <v>326</v>
      </c>
      <c r="T23" s="101">
        <v>283</v>
      </c>
      <c r="U23" s="101">
        <v>95</v>
      </c>
      <c r="V23" s="101">
        <v>259</v>
      </c>
      <c r="W23" s="101">
        <v>329</v>
      </c>
      <c r="X23" s="101">
        <v>282</v>
      </c>
      <c r="Y23" s="101">
        <v>301</v>
      </c>
      <c r="Z23" s="101">
        <v>121</v>
      </c>
      <c r="AA23" s="101">
        <v>285</v>
      </c>
      <c r="AB23" s="101">
        <v>379</v>
      </c>
      <c r="AC23" s="101">
        <v>482</v>
      </c>
      <c r="AD23" s="101">
        <v>448</v>
      </c>
      <c r="AE23" s="25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</row>
    <row r="24" spans="1:1030" s="31" customFormat="1" ht="15">
      <c r="A24" s="117" t="s">
        <v>71</v>
      </c>
      <c r="B24" s="119" t="s">
        <v>71</v>
      </c>
      <c r="C24" s="119" t="s">
        <v>71</v>
      </c>
      <c r="D24" s="119" t="s">
        <v>71</v>
      </c>
      <c r="E24" s="119" t="s">
        <v>71</v>
      </c>
      <c r="F24" s="119" t="s">
        <v>71</v>
      </c>
      <c r="G24" s="119" t="s">
        <v>71</v>
      </c>
      <c r="H24" s="119" t="s">
        <v>71</v>
      </c>
      <c r="I24" s="119" t="s">
        <v>71</v>
      </c>
      <c r="J24" s="119" t="s">
        <v>71</v>
      </c>
      <c r="K24" s="119" t="s">
        <v>71</v>
      </c>
      <c r="L24" s="119" t="s">
        <v>71</v>
      </c>
      <c r="M24" s="119" t="s">
        <v>71</v>
      </c>
      <c r="N24" s="119" t="s">
        <v>71</v>
      </c>
      <c r="O24" s="119" t="s">
        <v>71</v>
      </c>
      <c r="P24" s="119" t="s">
        <v>71</v>
      </c>
      <c r="Q24" s="119" t="s">
        <v>71</v>
      </c>
      <c r="R24" s="119" t="s">
        <v>71</v>
      </c>
      <c r="S24" s="119" t="s">
        <v>71</v>
      </c>
      <c r="T24" s="119" t="s">
        <v>71</v>
      </c>
      <c r="U24" s="119" t="s">
        <v>71</v>
      </c>
      <c r="V24" s="119" t="s">
        <v>71</v>
      </c>
      <c r="W24" s="119" t="s">
        <v>71</v>
      </c>
      <c r="X24" s="119" t="s">
        <v>71</v>
      </c>
      <c r="Y24" s="119" t="s">
        <v>71</v>
      </c>
      <c r="Z24" s="119" t="s">
        <v>71</v>
      </c>
      <c r="AA24" s="119" t="s">
        <v>71</v>
      </c>
      <c r="AB24" s="119" t="s">
        <v>71</v>
      </c>
      <c r="AC24" s="119" t="s">
        <v>71</v>
      </c>
      <c r="AD24" s="119" t="s">
        <v>71</v>
      </c>
      <c r="AE24" s="119" t="s">
        <v>71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</row>
    <row r="25" spans="1:1030" ht="50.1" customHeight="1">
      <c r="A25" s="331">
        <v>6</v>
      </c>
      <c r="B25" s="260" t="s">
        <v>63</v>
      </c>
      <c r="C25" s="249" t="s">
        <v>45</v>
      </c>
      <c r="D25" s="262" t="s">
        <v>64</v>
      </c>
      <c r="E25" s="249" t="s">
        <v>65</v>
      </c>
      <c r="F25" s="256" t="s">
        <v>41</v>
      </c>
      <c r="G25" s="332">
        <v>0.9</v>
      </c>
      <c r="H25" s="118" t="s">
        <v>66</v>
      </c>
      <c r="I25" s="100">
        <v>81</v>
      </c>
      <c r="J25" s="100">
        <v>135</v>
      </c>
      <c r="K25" s="100">
        <v>92</v>
      </c>
      <c r="L25" s="100">
        <v>184</v>
      </c>
      <c r="M25" s="100">
        <v>186</v>
      </c>
      <c r="N25" s="100">
        <v>143</v>
      </c>
      <c r="O25" s="100">
        <v>241</v>
      </c>
      <c r="P25" s="100">
        <v>169</v>
      </c>
      <c r="Q25" s="100">
        <v>242</v>
      </c>
      <c r="R25" s="100">
        <v>134</v>
      </c>
      <c r="S25" s="100">
        <v>125</v>
      </c>
      <c r="T25" s="100">
        <v>291</v>
      </c>
      <c r="U25" s="100">
        <v>188</v>
      </c>
      <c r="V25" s="100">
        <v>241</v>
      </c>
      <c r="W25" s="100">
        <v>142</v>
      </c>
      <c r="X25" s="100">
        <v>441</v>
      </c>
      <c r="Y25" s="100">
        <v>363</v>
      </c>
      <c r="Z25" s="100">
        <v>257</v>
      </c>
      <c r="AA25" s="100">
        <v>76</v>
      </c>
      <c r="AB25" s="100">
        <v>252</v>
      </c>
      <c r="AC25" s="100">
        <v>281</v>
      </c>
      <c r="AD25" s="100">
        <v>34</v>
      </c>
      <c r="AE25" s="258">
        <v>1</v>
      </c>
    </row>
    <row r="26" spans="1:1030" ht="50.1" customHeight="1">
      <c r="A26" s="333"/>
      <c r="B26" s="261"/>
      <c r="C26" s="250"/>
      <c r="D26" s="263"/>
      <c r="E26" s="250"/>
      <c r="F26" s="257"/>
      <c r="G26" s="334"/>
      <c r="H26" s="118" t="s">
        <v>67</v>
      </c>
      <c r="I26" s="101">
        <v>81</v>
      </c>
      <c r="J26" s="101">
        <v>135</v>
      </c>
      <c r="K26" s="101">
        <v>92</v>
      </c>
      <c r="L26" s="101">
        <v>184</v>
      </c>
      <c r="M26" s="101">
        <v>186</v>
      </c>
      <c r="N26" s="101">
        <v>143</v>
      </c>
      <c r="O26" s="101">
        <v>241</v>
      </c>
      <c r="P26" s="101">
        <v>169</v>
      </c>
      <c r="Q26" s="101">
        <v>242</v>
      </c>
      <c r="R26" s="101">
        <v>134</v>
      </c>
      <c r="S26" s="101">
        <v>125</v>
      </c>
      <c r="T26" s="101">
        <v>291</v>
      </c>
      <c r="U26" s="101">
        <v>188</v>
      </c>
      <c r="V26" s="101">
        <v>241</v>
      </c>
      <c r="W26" s="101">
        <v>142</v>
      </c>
      <c r="X26" s="101">
        <v>441</v>
      </c>
      <c r="Y26" s="101">
        <v>363</v>
      </c>
      <c r="Z26" s="101">
        <v>257</v>
      </c>
      <c r="AA26" s="101">
        <v>76</v>
      </c>
      <c r="AB26" s="101">
        <v>252</v>
      </c>
      <c r="AC26" s="101">
        <v>281</v>
      </c>
      <c r="AD26" s="101">
        <v>34</v>
      </c>
      <c r="AE26" s="259"/>
    </row>
    <row r="27" spans="1:1030" ht="15.75" customHeight="1">
      <c r="B27" s="2" t="s">
        <v>96</v>
      </c>
      <c r="H27" s="131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128"/>
    </row>
    <row r="28" spans="1:1030" ht="15.75" customHeight="1">
      <c r="H28" s="59"/>
    </row>
    <row r="29" spans="1:1030" ht="15.75" customHeight="1">
      <c r="H29" s="59"/>
      <c r="I29" s="337" t="s">
        <v>97</v>
      </c>
      <c r="J29" s="337"/>
      <c r="K29" s="337"/>
      <c r="L29" s="337"/>
    </row>
    <row r="30" spans="1:1030" ht="15.75" customHeight="1">
      <c r="H30" s="59"/>
      <c r="I30" s="132" t="s">
        <v>71</v>
      </c>
      <c r="J30" s="2" t="s">
        <v>98</v>
      </c>
    </row>
    <row r="31" spans="1:1030" ht="39" customHeight="1">
      <c r="H31" s="59"/>
      <c r="I31" s="133" t="s">
        <v>71</v>
      </c>
      <c r="J31" s="2" t="s">
        <v>99</v>
      </c>
    </row>
    <row r="32" spans="1:1030" ht="30" customHeight="1">
      <c r="H32" s="59"/>
      <c r="I32" s="134" t="s">
        <v>71</v>
      </c>
      <c r="J32" s="2" t="s">
        <v>100</v>
      </c>
    </row>
    <row r="33" spans="2:13" ht="30" customHeight="1">
      <c r="H33" s="59"/>
    </row>
    <row r="34" spans="2:13" ht="30" customHeight="1">
      <c r="B34" s="338" t="s">
        <v>101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9"/>
    </row>
    <row r="35" spans="2:13" ht="30" customHeight="1">
      <c r="B35" s="340" t="s">
        <v>102</v>
      </c>
      <c r="C35" s="340"/>
      <c r="D35" s="340"/>
      <c r="E35" s="340"/>
      <c r="F35" s="340"/>
      <c r="G35" s="341"/>
      <c r="H35" s="340" t="s">
        <v>103</v>
      </c>
      <c r="I35" s="340"/>
      <c r="J35" s="340"/>
      <c r="K35" s="340"/>
      <c r="L35" s="340"/>
      <c r="M35" s="341"/>
    </row>
    <row r="36" spans="2:13" ht="30" customHeight="1">
      <c r="B36" s="267" t="s">
        <v>71</v>
      </c>
      <c r="C36" s="268"/>
      <c r="D36" s="268"/>
      <c r="E36" s="268"/>
      <c r="F36" s="268"/>
      <c r="G36" s="269"/>
      <c r="H36" s="267" t="s">
        <v>71</v>
      </c>
      <c r="I36" s="268"/>
      <c r="J36" s="268"/>
      <c r="K36" s="268"/>
      <c r="L36" s="268"/>
      <c r="M36" s="269"/>
    </row>
    <row r="37" spans="2:13" ht="30" customHeight="1">
      <c r="B37" s="270"/>
      <c r="C37" s="271"/>
      <c r="D37" s="271"/>
      <c r="E37" s="271"/>
      <c r="F37" s="271"/>
      <c r="G37" s="272"/>
      <c r="H37" s="270"/>
      <c r="I37" s="271"/>
      <c r="J37" s="271"/>
      <c r="K37" s="271"/>
      <c r="L37" s="271"/>
      <c r="M37" s="272"/>
    </row>
    <row r="38" spans="2:13" ht="35.1" customHeight="1"/>
    <row r="39" spans="2:13" ht="8.1" customHeight="1"/>
    <row r="40" spans="2:13" ht="35.1" customHeight="1"/>
    <row r="41" spans="2:13" ht="35.1" customHeight="1"/>
    <row r="42" spans="2:13" ht="8.1" customHeight="1"/>
    <row r="43" spans="2:13" ht="35.1" customHeight="1"/>
    <row r="44" spans="2:13" ht="43.5" customHeight="1"/>
    <row r="45" spans="2:13" ht="8.1" customHeight="1"/>
    <row r="46" spans="2:13" ht="35.1" customHeight="1"/>
    <row r="47" spans="2:13" ht="35.1" customHeight="1"/>
    <row r="48" spans="2:13" ht="39" customHeight="1"/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MP37"/>
  <sheetViews>
    <sheetView showGridLines="0" topLeftCell="P19" zoomScale="75" zoomScaleNormal="75" workbookViewId="0">
      <selection activeCell="AD28" sqref="AD28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2</v>
      </c>
      <c r="F2" s="220" t="s">
        <v>69</v>
      </c>
      <c r="G2" s="220"/>
      <c r="H2" s="33">
        <v>300254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23" t="s">
        <v>71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v>1</v>
      </c>
      <c r="B10" s="241" t="s">
        <v>37</v>
      </c>
      <c r="C10" s="237" t="s">
        <v>38</v>
      </c>
      <c r="D10" s="243" t="s">
        <v>39</v>
      </c>
      <c r="E10" s="237" t="s">
        <v>40</v>
      </c>
      <c r="F10" s="238" t="s">
        <v>41</v>
      </c>
      <c r="G10" s="239">
        <v>0.9</v>
      </c>
      <c r="H10" s="42" t="s">
        <v>42</v>
      </c>
      <c r="I10" s="106">
        <v>4</v>
      </c>
      <c r="J10" s="107">
        <v>170</v>
      </c>
      <c r="K10" s="107">
        <v>116</v>
      </c>
      <c r="L10" s="107">
        <v>152</v>
      </c>
      <c r="M10" s="107">
        <v>90</v>
      </c>
      <c r="N10" s="107">
        <v>195</v>
      </c>
      <c r="O10" s="107">
        <v>104</v>
      </c>
      <c r="P10" s="107">
        <v>85</v>
      </c>
      <c r="Q10" s="107">
        <v>131</v>
      </c>
      <c r="R10" s="107">
        <v>71</v>
      </c>
      <c r="S10" s="107">
        <v>60</v>
      </c>
      <c r="T10" s="107">
        <v>123</v>
      </c>
      <c r="U10" s="107">
        <v>77</v>
      </c>
      <c r="V10" s="107">
        <v>185</v>
      </c>
      <c r="W10" s="43">
        <v>171</v>
      </c>
      <c r="X10" s="107">
        <v>141</v>
      </c>
      <c r="Y10" s="107">
        <v>108</v>
      </c>
      <c r="Z10" s="43">
        <v>106</v>
      </c>
      <c r="AA10" s="43">
        <v>94</v>
      </c>
      <c r="AB10" s="43">
        <v>293</v>
      </c>
      <c r="AC10" s="43">
        <v>220</v>
      </c>
      <c r="AD10" s="43">
        <v>86</v>
      </c>
      <c r="AE10" s="233">
        <f>IFERROR(SUM(I10:AD10)/SUM(I11:AD11),0)</f>
        <v>1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39"/>
      <c r="H11" s="42" t="s">
        <v>43</v>
      </c>
      <c r="I11" s="108">
        <v>4</v>
      </c>
      <c r="J11" s="109">
        <v>170</v>
      </c>
      <c r="K11" s="109">
        <v>116</v>
      </c>
      <c r="L11" s="109">
        <v>152</v>
      </c>
      <c r="M11" s="109">
        <v>90</v>
      </c>
      <c r="N11" s="109">
        <v>195</v>
      </c>
      <c r="O11" s="109">
        <v>104</v>
      </c>
      <c r="P11" s="109">
        <v>85</v>
      </c>
      <c r="Q11" s="109">
        <v>131</v>
      </c>
      <c r="R11" s="109">
        <v>71</v>
      </c>
      <c r="S11" s="109">
        <v>60</v>
      </c>
      <c r="T11" s="109">
        <v>123</v>
      </c>
      <c r="U11" s="109">
        <v>77</v>
      </c>
      <c r="V11" s="109">
        <v>185</v>
      </c>
      <c r="W11" s="44">
        <v>171</v>
      </c>
      <c r="X11" s="109">
        <v>141</v>
      </c>
      <c r="Y11" s="109">
        <v>108</v>
      </c>
      <c r="Z11" s="44">
        <v>106</v>
      </c>
      <c r="AA11" s="44">
        <v>94</v>
      </c>
      <c r="AB11" s="44">
        <v>293</v>
      </c>
      <c r="AC11" s="44">
        <v>220</v>
      </c>
      <c r="AD11" s="44">
        <v>86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9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v>2</v>
      </c>
      <c r="B13" s="241" t="s">
        <v>44</v>
      </c>
      <c r="C13" s="237" t="s">
        <v>45</v>
      </c>
      <c r="D13" s="243" t="s">
        <v>46</v>
      </c>
      <c r="E13" s="237" t="s">
        <v>47</v>
      </c>
      <c r="F13" s="238" t="s">
        <v>41</v>
      </c>
      <c r="G13" s="239">
        <v>0.9</v>
      </c>
      <c r="H13" s="42" t="s">
        <v>48</v>
      </c>
      <c r="I13" s="106">
        <v>4</v>
      </c>
      <c r="J13" s="107">
        <v>170</v>
      </c>
      <c r="K13" s="107">
        <v>116</v>
      </c>
      <c r="L13" s="107">
        <v>152</v>
      </c>
      <c r="M13" s="107">
        <v>90</v>
      </c>
      <c r="N13" s="107">
        <v>195</v>
      </c>
      <c r="O13" s="107">
        <v>100</v>
      </c>
      <c r="P13" s="107">
        <v>85</v>
      </c>
      <c r="Q13" s="107">
        <v>129</v>
      </c>
      <c r="R13" s="107">
        <v>69</v>
      </c>
      <c r="S13" s="107">
        <v>59</v>
      </c>
      <c r="T13" s="107">
        <v>122</v>
      </c>
      <c r="U13" s="107">
        <v>77</v>
      </c>
      <c r="V13" s="107">
        <v>184</v>
      </c>
      <c r="W13" s="43">
        <v>168</v>
      </c>
      <c r="X13" s="107">
        <v>138</v>
      </c>
      <c r="Y13" s="107">
        <v>106</v>
      </c>
      <c r="Z13" s="43">
        <v>106</v>
      </c>
      <c r="AA13" s="43">
        <v>94</v>
      </c>
      <c r="AB13" s="43">
        <v>292</v>
      </c>
      <c r="AC13" s="43">
        <v>213</v>
      </c>
      <c r="AD13" s="43">
        <v>78</v>
      </c>
      <c r="AE13" s="233">
        <f>IFERROR(SUM(I13:AD13)/SUM(I14:AD14),0)</f>
        <v>0.9874191229331416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39"/>
      <c r="H14" s="42" t="s">
        <v>42</v>
      </c>
      <c r="I14" s="108">
        <v>4</v>
      </c>
      <c r="J14" s="109">
        <v>170</v>
      </c>
      <c r="K14" s="109">
        <v>116</v>
      </c>
      <c r="L14" s="109">
        <v>152</v>
      </c>
      <c r="M14" s="109">
        <v>90</v>
      </c>
      <c r="N14" s="109">
        <v>195</v>
      </c>
      <c r="O14" s="109">
        <v>104</v>
      </c>
      <c r="P14" s="109">
        <v>85</v>
      </c>
      <c r="Q14" s="109">
        <v>131</v>
      </c>
      <c r="R14" s="109">
        <v>71</v>
      </c>
      <c r="S14" s="109">
        <v>60</v>
      </c>
      <c r="T14" s="109">
        <v>123</v>
      </c>
      <c r="U14" s="109">
        <v>77</v>
      </c>
      <c r="V14" s="109">
        <v>185</v>
      </c>
      <c r="W14" s="44">
        <v>171</v>
      </c>
      <c r="X14" s="109">
        <v>141</v>
      </c>
      <c r="Y14" s="109">
        <v>108</v>
      </c>
      <c r="Z14" s="44">
        <v>106</v>
      </c>
      <c r="AA14" s="44">
        <v>94</v>
      </c>
      <c r="AB14" s="44">
        <v>293</v>
      </c>
      <c r="AC14" s="44">
        <v>220</v>
      </c>
      <c r="AD14" s="44">
        <v>86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9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v>3</v>
      </c>
      <c r="B16" s="241" t="s">
        <v>49</v>
      </c>
      <c r="C16" s="237" t="s">
        <v>50</v>
      </c>
      <c r="D16" s="243" t="s">
        <v>51</v>
      </c>
      <c r="E16" s="237" t="s">
        <v>52</v>
      </c>
      <c r="F16" s="238" t="s">
        <v>41</v>
      </c>
      <c r="G16" s="239">
        <v>0.9</v>
      </c>
      <c r="H16" s="42" t="s">
        <v>53</v>
      </c>
      <c r="I16" s="106">
        <v>4</v>
      </c>
      <c r="J16" s="107">
        <v>170</v>
      </c>
      <c r="K16" s="107">
        <v>116</v>
      </c>
      <c r="L16" s="107">
        <v>152</v>
      </c>
      <c r="M16" s="107">
        <v>90</v>
      </c>
      <c r="N16" s="107">
        <v>195</v>
      </c>
      <c r="O16" s="107">
        <v>104</v>
      </c>
      <c r="P16" s="107">
        <v>85</v>
      </c>
      <c r="Q16" s="107">
        <v>131</v>
      </c>
      <c r="R16" s="107">
        <v>71</v>
      </c>
      <c r="S16" s="107">
        <v>60</v>
      </c>
      <c r="T16" s="107">
        <v>123</v>
      </c>
      <c r="U16" s="107">
        <v>77</v>
      </c>
      <c r="V16" s="107">
        <v>185</v>
      </c>
      <c r="W16" s="43">
        <v>171</v>
      </c>
      <c r="X16" s="107">
        <v>141</v>
      </c>
      <c r="Y16" s="107">
        <v>108</v>
      </c>
      <c r="Z16" s="43">
        <v>106</v>
      </c>
      <c r="AA16" s="43">
        <v>94</v>
      </c>
      <c r="AB16" s="43">
        <v>293</v>
      </c>
      <c r="AC16" s="43">
        <v>220</v>
      </c>
      <c r="AD16" s="43">
        <v>86</v>
      </c>
      <c r="AE16" s="233">
        <f>IFERROR(SUM(I16:AD16)/SUM(I17:AD17),0)</f>
        <v>1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39"/>
      <c r="H17" s="42" t="s">
        <v>54</v>
      </c>
      <c r="I17" s="108">
        <v>4</v>
      </c>
      <c r="J17" s="109">
        <v>170</v>
      </c>
      <c r="K17" s="109">
        <v>116</v>
      </c>
      <c r="L17" s="109">
        <v>152</v>
      </c>
      <c r="M17" s="109">
        <v>90</v>
      </c>
      <c r="N17" s="109">
        <v>195</v>
      </c>
      <c r="O17" s="109">
        <v>104</v>
      </c>
      <c r="P17" s="109">
        <v>85</v>
      </c>
      <c r="Q17" s="109">
        <v>131</v>
      </c>
      <c r="R17" s="109">
        <v>71</v>
      </c>
      <c r="S17" s="109">
        <v>60</v>
      </c>
      <c r="T17" s="109">
        <v>123</v>
      </c>
      <c r="U17" s="109">
        <v>77</v>
      </c>
      <c r="V17" s="109">
        <v>185</v>
      </c>
      <c r="W17" s="44">
        <v>171</v>
      </c>
      <c r="X17" s="109">
        <v>141</v>
      </c>
      <c r="Y17" s="109">
        <v>108</v>
      </c>
      <c r="Z17" s="44">
        <v>106</v>
      </c>
      <c r="AA17" s="44">
        <v>94</v>
      </c>
      <c r="AB17" s="44">
        <v>293</v>
      </c>
      <c r="AC17" s="44">
        <v>220</v>
      </c>
      <c r="AD17" s="44">
        <v>86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v>4</v>
      </c>
      <c r="B19" s="241" t="s">
        <v>55</v>
      </c>
      <c r="C19" s="237" t="s">
        <v>50</v>
      </c>
      <c r="D19" s="243" t="s">
        <v>56</v>
      </c>
      <c r="E19" s="237" t="s">
        <v>57</v>
      </c>
      <c r="F19" s="238" t="s">
        <v>41</v>
      </c>
      <c r="G19" s="239">
        <v>0.9</v>
      </c>
      <c r="H19" s="42" t="s">
        <v>58</v>
      </c>
      <c r="I19" s="106">
        <v>0</v>
      </c>
      <c r="J19" s="107">
        <v>136</v>
      </c>
      <c r="K19" s="107">
        <v>41</v>
      </c>
      <c r="L19" s="107">
        <v>168</v>
      </c>
      <c r="M19" s="107">
        <v>154</v>
      </c>
      <c r="N19" s="107">
        <v>108</v>
      </c>
      <c r="O19" s="107">
        <v>216</v>
      </c>
      <c r="P19" s="107">
        <v>86</v>
      </c>
      <c r="Q19" s="107">
        <v>79</v>
      </c>
      <c r="R19" s="107">
        <v>149</v>
      </c>
      <c r="S19" s="107">
        <v>1</v>
      </c>
      <c r="T19" s="107">
        <v>117</v>
      </c>
      <c r="U19" s="107">
        <v>103</v>
      </c>
      <c r="V19" s="107">
        <v>90</v>
      </c>
      <c r="W19" s="43">
        <v>148</v>
      </c>
      <c r="X19" s="107">
        <v>264</v>
      </c>
      <c r="Y19" s="107">
        <v>20</v>
      </c>
      <c r="Z19" s="43">
        <v>162</v>
      </c>
      <c r="AA19" s="43">
        <v>59</v>
      </c>
      <c r="AB19" s="43">
        <v>73</v>
      </c>
      <c r="AC19" s="43">
        <v>256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40"/>
      <c r="B20" s="241"/>
      <c r="C20" s="237"/>
      <c r="D20" s="243"/>
      <c r="E20" s="237"/>
      <c r="F20" s="238"/>
      <c r="G20" s="239"/>
      <c r="H20" s="42" t="s">
        <v>59</v>
      </c>
      <c r="I20" s="108">
        <v>0</v>
      </c>
      <c r="J20" s="109">
        <v>136</v>
      </c>
      <c r="K20" s="109">
        <v>41</v>
      </c>
      <c r="L20" s="109">
        <v>168</v>
      </c>
      <c r="M20" s="109">
        <v>154</v>
      </c>
      <c r="N20" s="109">
        <v>108</v>
      </c>
      <c r="O20" s="109">
        <v>216</v>
      </c>
      <c r="P20" s="109">
        <v>86</v>
      </c>
      <c r="Q20" s="109">
        <v>79</v>
      </c>
      <c r="R20" s="109">
        <v>149</v>
      </c>
      <c r="S20" s="109">
        <v>1</v>
      </c>
      <c r="T20" s="109">
        <v>117</v>
      </c>
      <c r="U20" s="109">
        <v>103</v>
      </c>
      <c r="V20" s="109">
        <v>90</v>
      </c>
      <c r="W20" s="44">
        <v>148</v>
      </c>
      <c r="X20" s="109">
        <v>264</v>
      </c>
      <c r="Y20" s="109">
        <v>20</v>
      </c>
      <c r="Z20" s="44">
        <v>162</v>
      </c>
      <c r="AA20" s="44">
        <v>59</v>
      </c>
      <c r="AB20" s="44">
        <v>73</v>
      </c>
      <c r="AC20" s="44">
        <v>256</v>
      </c>
      <c r="AD20" s="44">
        <v>0</v>
      </c>
      <c r="AE20" s="233"/>
    </row>
    <row r="21" spans="1:43" s="46" customFormat="1" ht="8.1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106">
        <v>321</v>
      </c>
      <c r="J22" s="107">
        <v>281</v>
      </c>
      <c r="K22" s="107">
        <v>168</v>
      </c>
      <c r="L22" s="107">
        <v>261</v>
      </c>
      <c r="M22" s="107">
        <v>337</v>
      </c>
      <c r="N22" s="107">
        <v>254</v>
      </c>
      <c r="O22" s="107">
        <v>356</v>
      </c>
      <c r="P22" s="107">
        <v>199</v>
      </c>
      <c r="Q22" s="107">
        <v>208</v>
      </c>
      <c r="R22" s="107">
        <v>257</v>
      </c>
      <c r="S22" s="107">
        <v>244</v>
      </c>
      <c r="T22" s="107">
        <v>274</v>
      </c>
      <c r="U22" s="107">
        <v>266</v>
      </c>
      <c r="V22" s="107">
        <v>227</v>
      </c>
      <c r="W22" s="56">
        <v>269</v>
      </c>
      <c r="X22" s="107">
        <v>381</v>
      </c>
      <c r="Y22" s="107">
        <v>364</v>
      </c>
      <c r="Z22" s="56">
        <v>455</v>
      </c>
      <c r="AA22" s="56">
        <v>361</v>
      </c>
      <c r="AB22" s="56">
        <v>206</v>
      </c>
      <c r="AC22" s="56">
        <v>393</v>
      </c>
      <c r="AD22" s="56">
        <v>387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108">
        <v>321</v>
      </c>
      <c r="J23" s="109">
        <v>281</v>
      </c>
      <c r="K23" s="109">
        <v>168</v>
      </c>
      <c r="L23" s="109">
        <v>261</v>
      </c>
      <c r="M23" s="109">
        <v>337</v>
      </c>
      <c r="N23" s="109">
        <v>254</v>
      </c>
      <c r="O23" s="109">
        <v>356</v>
      </c>
      <c r="P23" s="109">
        <v>199</v>
      </c>
      <c r="Q23" s="109">
        <v>208</v>
      </c>
      <c r="R23" s="109">
        <v>257</v>
      </c>
      <c r="S23" s="109">
        <v>244</v>
      </c>
      <c r="T23" s="109">
        <v>274</v>
      </c>
      <c r="U23" s="109">
        <v>266</v>
      </c>
      <c r="V23" s="109">
        <v>227</v>
      </c>
      <c r="W23" s="44">
        <v>269</v>
      </c>
      <c r="X23" s="109">
        <v>381</v>
      </c>
      <c r="Y23" s="109">
        <v>364</v>
      </c>
      <c r="Z23" s="44">
        <v>455</v>
      </c>
      <c r="AA23" s="44">
        <v>361</v>
      </c>
      <c r="AB23" s="44">
        <v>206</v>
      </c>
      <c r="AC23" s="44">
        <v>393</v>
      </c>
      <c r="AD23" s="44">
        <v>387</v>
      </c>
      <c r="AE23" s="233"/>
    </row>
    <row r="24" spans="1:43" s="31" customFormat="1" ht="15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v>6</v>
      </c>
      <c r="B25" s="241" t="s">
        <v>63</v>
      </c>
      <c r="C25" s="237" t="s">
        <v>45</v>
      </c>
      <c r="D25" s="243" t="s">
        <v>64</v>
      </c>
      <c r="E25" s="237" t="s">
        <v>65</v>
      </c>
      <c r="F25" s="238" t="s">
        <v>41</v>
      </c>
      <c r="G25" s="239">
        <v>0.9</v>
      </c>
      <c r="H25" s="42" t="s">
        <v>66</v>
      </c>
      <c r="I25" s="106">
        <v>0</v>
      </c>
      <c r="J25" s="107">
        <v>176</v>
      </c>
      <c r="K25" s="107">
        <v>149</v>
      </c>
      <c r="L25" s="107">
        <v>75</v>
      </c>
      <c r="M25" s="107">
        <v>78</v>
      </c>
      <c r="N25" s="107">
        <v>188</v>
      </c>
      <c r="O25" s="107">
        <v>108</v>
      </c>
      <c r="P25" s="107">
        <v>242</v>
      </c>
      <c r="Q25" s="107">
        <v>68</v>
      </c>
      <c r="R25" s="107">
        <v>99</v>
      </c>
      <c r="S25" s="107">
        <v>12</v>
      </c>
      <c r="T25" s="107">
        <v>87</v>
      </c>
      <c r="U25" s="107">
        <v>110</v>
      </c>
      <c r="V25" s="107">
        <v>127</v>
      </c>
      <c r="W25" s="43">
        <v>104</v>
      </c>
      <c r="X25" s="107">
        <v>152</v>
      </c>
      <c r="Y25" s="107">
        <v>37</v>
      </c>
      <c r="Z25" s="43">
        <v>71</v>
      </c>
      <c r="AA25" s="43">
        <v>153</v>
      </c>
      <c r="AB25" s="43">
        <v>228</v>
      </c>
      <c r="AC25" s="43">
        <v>68</v>
      </c>
      <c r="AD25" s="43">
        <v>6</v>
      </c>
      <c r="AE25" s="233">
        <f>IFERROR(SUM(I25:AD25)/SUM(I26:AD26),0)</f>
        <v>1</v>
      </c>
    </row>
    <row r="26" spans="1:43" ht="50.1" customHeight="1">
      <c r="A26" s="240"/>
      <c r="B26" s="241"/>
      <c r="C26" s="237"/>
      <c r="D26" s="243"/>
      <c r="E26" s="237"/>
      <c r="F26" s="238"/>
      <c r="G26" s="239"/>
      <c r="H26" s="42" t="s">
        <v>67</v>
      </c>
      <c r="I26" s="108">
        <v>0</v>
      </c>
      <c r="J26" s="109">
        <v>176</v>
      </c>
      <c r="K26" s="109">
        <v>149</v>
      </c>
      <c r="L26" s="109">
        <v>75</v>
      </c>
      <c r="M26" s="109">
        <v>78</v>
      </c>
      <c r="N26" s="109">
        <v>188</v>
      </c>
      <c r="O26" s="109">
        <v>108</v>
      </c>
      <c r="P26" s="109">
        <v>242</v>
      </c>
      <c r="Q26" s="109">
        <v>68</v>
      </c>
      <c r="R26" s="109">
        <v>99</v>
      </c>
      <c r="S26" s="109">
        <v>12</v>
      </c>
      <c r="T26" s="109">
        <v>87</v>
      </c>
      <c r="U26" s="109">
        <v>110</v>
      </c>
      <c r="V26" s="109">
        <v>127</v>
      </c>
      <c r="W26" s="44">
        <v>104</v>
      </c>
      <c r="X26" s="109">
        <v>152</v>
      </c>
      <c r="Y26" s="109">
        <v>37</v>
      </c>
      <c r="Z26" s="44">
        <v>71</v>
      </c>
      <c r="AA26" s="44">
        <v>153</v>
      </c>
      <c r="AB26" s="44">
        <v>228</v>
      </c>
      <c r="AC26" s="44">
        <v>68</v>
      </c>
      <c r="AD26" s="44">
        <v>6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679" priority="15" operator="greaterThan">
      <formula>95%</formula>
    </cfRule>
    <cfRule type="cellIs" dxfId="678" priority="16" operator="greaterThanOrEqual">
      <formula>90%</formula>
    </cfRule>
    <cfRule type="cellIs" dxfId="677" priority="17" operator="lessThan">
      <formula>89.99%</formula>
    </cfRule>
  </conditionalFormatting>
  <conditionalFormatting sqref="AE13">
    <cfRule type="cellIs" dxfId="676" priority="12" operator="greaterThan">
      <formula>95%</formula>
    </cfRule>
    <cfRule type="cellIs" dxfId="675" priority="13" operator="greaterThanOrEqual">
      <formula>90%</formula>
    </cfRule>
    <cfRule type="cellIs" dxfId="674" priority="14" operator="lessThan">
      <formula>89.99%</formula>
    </cfRule>
  </conditionalFormatting>
  <conditionalFormatting sqref="AE16">
    <cfRule type="cellIs" dxfId="673" priority="9" operator="greaterThan">
      <formula>95%</formula>
    </cfRule>
    <cfRule type="cellIs" dxfId="672" priority="10" operator="greaterThanOrEqual">
      <formula>90%</formula>
    </cfRule>
    <cfRule type="cellIs" dxfId="671" priority="11" operator="lessThan">
      <formula>89.99%</formula>
    </cfRule>
  </conditionalFormatting>
  <conditionalFormatting sqref="AE19">
    <cfRule type="cellIs" dxfId="670" priority="6" operator="greaterThan">
      <formula>95%</formula>
    </cfRule>
    <cfRule type="cellIs" dxfId="669" priority="7" operator="greaterThanOrEqual">
      <formula>90%</formula>
    </cfRule>
    <cfRule type="cellIs" dxfId="668" priority="8" operator="lessThan">
      <formula>89.99%</formula>
    </cfRule>
  </conditionalFormatting>
  <conditionalFormatting sqref="AE22">
    <cfRule type="cellIs" dxfId="667" priority="4" operator="greaterThanOrEqual">
      <formula>100%</formula>
    </cfRule>
    <cfRule type="cellIs" dxfId="666" priority="5" operator="lessThan">
      <formula>99.99%</formula>
    </cfRule>
  </conditionalFormatting>
  <conditionalFormatting sqref="AE25">
    <cfRule type="cellIs" dxfId="665" priority="1" operator="greaterThan">
      <formula>95%</formula>
    </cfRule>
    <cfRule type="cellIs" dxfId="664" priority="2" operator="greaterThanOrEqual">
      <formula>90%</formula>
    </cfRule>
    <cfRule type="cellIs" dxfId="663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MP37"/>
  <sheetViews>
    <sheetView showGridLines="0" topLeftCell="N16" zoomScale="75" zoomScaleNormal="75" workbookViewId="0">
      <selection activeCell="AC25" sqref="AC25:AD26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2</v>
      </c>
      <c r="F2" s="220" t="s">
        <v>69</v>
      </c>
      <c r="G2" s="220"/>
      <c r="H2" s="33">
        <v>300255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23" t="s">
        <v>71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v>1</v>
      </c>
      <c r="B10" s="241" t="s">
        <v>37</v>
      </c>
      <c r="C10" s="237" t="s">
        <v>38</v>
      </c>
      <c r="D10" s="243" t="s">
        <v>39</v>
      </c>
      <c r="E10" s="237" t="s">
        <v>40</v>
      </c>
      <c r="F10" s="238" t="s">
        <v>41</v>
      </c>
      <c r="G10" s="239">
        <v>0.9</v>
      </c>
      <c r="H10" s="42" t="s">
        <v>42</v>
      </c>
      <c r="I10" s="106">
        <v>32</v>
      </c>
      <c r="J10" s="107">
        <v>213</v>
      </c>
      <c r="K10" s="107">
        <v>211</v>
      </c>
      <c r="L10" s="107">
        <v>218</v>
      </c>
      <c r="M10" s="107">
        <v>233</v>
      </c>
      <c r="N10" s="107">
        <v>210</v>
      </c>
      <c r="O10" s="107">
        <v>221</v>
      </c>
      <c r="P10" s="107">
        <v>197</v>
      </c>
      <c r="Q10" s="107">
        <v>215</v>
      </c>
      <c r="R10" s="107">
        <v>114</v>
      </c>
      <c r="S10" s="107">
        <v>264</v>
      </c>
      <c r="T10" s="107">
        <v>309</v>
      </c>
      <c r="U10" s="107">
        <v>310</v>
      </c>
      <c r="V10" s="107">
        <v>384</v>
      </c>
      <c r="W10" s="43">
        <v>341</v>
      </c>
      <c r="X10" s="107">
        <v>349</v>
      </c>
      <c r="Y10" s="107">
        <v>334</v>
      </c>
      <c r="Z10" s="43">
        <v>256</v>
      </c>
      <c r="AA10" s="43">
        <v>435</v>
      </c>
      <c r="AB10" s="43">
        <v>729</v>
      </c>
      <c r="AC10" s="43">
        <v>1031</v>
      </c>
      <c r="AD10" s="43">
        <v>311</v>
      </c>
      <c r="AE10" s="233">
        <f>IFERROR(SUM(I10:AD10)/SUM(I11:AD11),0)</f>
        <v>0.99985544955189365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39"/>
      <c r="H11" s="42" t="s">
        <v>43</v>
      </c>
      <c r="I11" s="108">
        <v>32</v>
      </c>
      <c r="J11" s="109">
        <v>213</v>
      </c>
      <c r="K11" s="109">
        <v>212</v>
      </c>
      <c r="L11" s="109">
        <v>218</v>
      </c>
      <c r="M11" s="109">
        <v>233</v>
      </c>
      <c r="N11" s="109">
        <v>210</v>
      </c>
      <c r="O11" s="109">
        <v>221</v>
      </c>
      <c r="P11" s="109">
        <v>197</v>
      </c>
      <c r="Q11" s="109">
        <v>215</v>
      </c>
      <c r="R11" s="109">
        <v>114</v>
      </c>
      <c r="S11" s="109">
        <v>264</v>
      </c>
      <c r="T11" s="109">
        <v>309</v>
      </c>
      <c r="U11" s="109">
        <v>310</v>
      </c>
      <c r="V11" s="109">
        <v>384</v>
      </c>
      <c r="W11" s="44">
        <v>341</v>
      </c>
      <c r="X11" s="109">
        <v>349</v>
      </c>
      <c r="Y11" s="109">
        <v>334</v>
      </c>
      <c r="Z11" s="44">
        <v>256</v>
      </c>
      <c r="AA11" s="44">
        <v>435</v>
      </c>
      <c r="AB11" s="44">
        <v>729</v>
      </c>
      <c r="AC11" s="44">
        <v>1031</v>
      </c>
      <c r="AD11" s="44">
        <v>311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9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v>2</v>
      </c>
      <c r="B13" s="241" t="s">
        <v>44</v>
      </c>
      <c r="C13" s="237" t="s">
        <v>45</v>
      </c>
      <c r="D13" s="243" t="s">
        <v>46</v>
      </c>
      <c r="E13" s="237" t="s">
        <v>47</v>
      </c>
      <c r="F13" s="238" t="s">
        <v>41</v>
      </c>
      <c r="G13" s="239">
        <v>0.9</v>
      </c>
      <c r="H13" s="42" t="s">
        <v>48</v>
      </c>
      <c r="I13" s="106">
        <v>32</v>
      </c>
      <c r="J13" s="107">
        <v>213</v>
      </c>
      <c r="K13" s="107">
        <v>209</v>
      </c>
      <c r="L13" s="107">
        <v>217</v>
      </c>
      <c r="M13" s="107">
        <v>233</v>
      </c>
      <c r="N13" s="107">
        <v>210</v>
      </c>
      <c r="O13" s="107">
        <v>219</v>
      </c>
      <c r="P13" s="107">
        <v>197</v>
      </c>
      <c r="Q13" s="107">
        <v>214</v>
      </c>
      <c r="R13" s="107">
        <v>113</v>
      </c>
      <c r="S13" s="107">
        <v>264</v>
      </c>
      <c r="T13" s="107">
        <v>306</v>
      </c>
      <c r="U13" s="107">
        <v>310</v>
      </c>
      <c r="V13" s="107">
        <v>383</v>
      </c>
      <c r="W13" s="43">
        <v>340</v>
      </c>
      <c r="X13" s="107">
        <v>348</v>
      </c>
      <c r="Y13" s="107">
        <v>333</v>
      </c>
      <c r="Z13" s="43">
        <v>256</v>
      </c>
      <c r="AA13" s="43">
        <v>434</v>
      </c>
      <c r="AB13" s="43">
        <v>726</v>
      </c>
      <c r="AC13" s="43">
        <v>1025</v>
      </c>
      <c r="AD13" s="43">
        <v>286</v>
      </c>
      <c r="AE13" s="233">
        <f>IFERROR(SUM(I13:AD13)/SUM(I14:AD14),0)</f>
        <v>0.99305957200694039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39"/>
      <c r="H14" s="42" t="s">
        <v>42</v>
      </c>
      <c r="I14" s="108">
        <v>32</v>
      </c>
      <c r="J14" s="109">
        <v>213</v>
      </c>
      <c r="K14" s="109">
        <v>211</v>
      </c>
      <c r="L14" s="109">
        <v>218</v>
      </c>
      <c r="M14" s="109">
        <v>233</v>
      </c>
      <c r="N14" s="109">
        <v>210</v>
      </c>
      <c r="O14" s="109">
        <v>221</v>
      </c>
      <c r="P14" s="109">
        <v>197</v>
      </c>
      <c r="Q14" s="109">
        <v>215</v>
      </c>
      <c r="R14" s="109">
        <v>114</v>
      </c>
      <c r="S14" s="109">
        <v>264</v>
      </c>
      <c r="T14" s="109">
        <v>309</v>
      </c>
      <c r="U14" s="109">
        <v>310</v>
      </c>
      <c r="V14" s="109">
        <v>384</v>
      </c>
      <c r="W14" s="44">
        <v>341</v>
      </c>
      <c r="X14" s="109">
        <v>349</v>
      </c>
      <c r="Y14" s="109">
        <v>334</v>
      </c>
      <c r="Z14" s="44">
        <v>256</v>
      </c>
      <c r="AA14" s="44">
        <v>434</v>
      </c>
      <c r="AB14" s="44">
        <v>729</v>
      </c>
      <c r="AC14" s="44">
        <v>1031</v>
      </c>
      <c r="AD14" s="44">
        <v>311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9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v>3</v>
      </c>
      <c r="B16" s="241" t="s">
        <v>49</v>
      </c>
      <c r="C16" s="237" t="s">
        <v>50</v>
      </c>
      <c r="D16" s="243" t="s">
        <v>51</v>
      </c>
      <c r="E16" s="237" t="s">
        <v>52</v>
      </c>
      <c r="F16" s="238" t="s">
        <v>41</v>
      </c>
      <c r="G16" s="239">
        <v>0.9</v>
      </c>
      <c r="H16" s="42" t="s">
        <v>53</v>
      </c>
      <c r="I16" s="106">
        <v>32</v>
      </c>
      <c r="J16" s="107">
        <v>213</v>
      </c>
      <c r="K16" s="107">
        <v>211</v>
      </c>
      <c r="L16" s="107">
        <v>218</v>
      </c>
      <c r="M16" s="107">
        <v>233</v>
      </c>
      <c r="N16" s="107">
        <v>210</v>
      </c>
      <c r="O16" s="107">
        <v>221</v>
      </c>
      <c r="P16" s="107">
        <v>197</v>
      </c>
      <c r="Q16" s="107">
        <v>215</v>
      </c>
      <c r="R16" s="107">
        <v>114</v>
      </c>
      <c r="S16" s="107">
        <v>264</v>
      </c>
      <c r="T16" s="107">
        <v>309</v>
      </c>
      <c r="U16" s="107">
        <v>310</v>
      </c>
      <c r="V16" s="107">
        <v>384</v>
      </c>
      <c r="W16" s="43">
        <v>341</v>
      </c>
      <c r="X16" s="107">
        <v>349</v>
      </c>
      <c r="Y16" s="107">
        <v>334</v>
      </c>
      <c r="Z16" s="43">
        <v>256</v>
      </c>
      <c r="AA16" s="43">
        <v>435</v>
      </c>
      <c r="AB16" s="43">
        <v>729</v>
      </c>
      <c r="AC16" s="43">
        <v>1031</v>
      </c>
      <c r="AD16" s="43">
        <v>311</v>
      </c>
      <c r="AE16" s="233">
        <f>IFERROR(SUM(I16:AD16)/SUM(I17:AD17),0)</f>
        <v>1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39"/>
      <c r="H17" s="42" t="s">
        <v>54</v>
      </c>
      <c r="I17" s="108">
        <v>32</v>
      </c>
      <c r="J17" s="109">
        <v>213</v>
      </c>
      <c r="K17" s="109">
        <v>211</v>
      </c>
      <c r="L17" s="109">
        <v>218</v>
      </c>
      <c r="M17" s="109">
        <v>233</v>
      </c>
      <c r="N17" s="109">
        <v>210</v>
      </c>
      <c r="O17" s="109">
        <v>221</v>
      </c>
      <c r="P17" s="109">
        <v>197</v>
      </c>
      <c r="Q17" s="109">
        <v>215</v>
      </c>
      <c r="R17" s="109">
        <v>114</v>
      </c>
      <c r="S17" s="109">
        <v>264</v>
      </c>
      <c r="T17" s="109">
        <v>309</v>
      </c>
      <c r="U17" s="109">
        <v>310</v>
      </c>
      <c r="V17" s="109">
        <v>384</v>
      </c>
      <c r="W17" s="44">
        <v>341</v>
      </c>
      <c r="X17" s="109">
        <v>349</v>
      </c>
      <c r="Y17" s="109">
        <v>334</v>
      </c>
      <c r="Z17" s="44">
        <v>256</v>
      </c>
      <c r="AA17" s="44">
        <v>435</v>
      </c>
      <c r="AB17" s="44">
        <v>729</v>
      </c>
      <c r="AC17" s="44">
        <v>1031</v>
      </c>
      <c r="AD17" s="44">
        <v>311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v>4</v>
      </c>
      <c r="B19" s="241" t="s">
        <v>55</v>
      </c>
      <c r="C19" s="237" t="s">
        <v>50</v>
      </c>
      <c r="D19" s="243" t="s">
        <v>56</v>
      </c>
      <c r="E19" s="237" t="s">
        <v>57</v>
      </c>
      <c r="F19" s="238" t="s">
        <v>41</v>
      </c>
      <c r="G19" s="239">
        <v>0.9</v>
      </c>
      <c r="H19" s="42" t="s">
        <v>58</v>
      </c>
      <c r="I19" s="106">
        <v>252</v>
      </c>
      <c r="J19" s="107">
        <v>212</v>
      </c>
      <c r="K19" s="107">
        <v>171</v>
      </c>
      <c r="L19" s="107">
        <v>136</v>
      </c>
      <c r="M19" s="107">
        <v>288</v>
      </c>
      <c r="N19" s="107">
        <v>233</v>
      </c>
      <c r="O19" s="107">
        <v>209</v>
      </c>
      <c r="P19" s="107">
        <v>0</v>
      </c>
      <c r="Q19" s="107">
        <v>348</v>
      </c>
      <c r="R19" s="107">
        <v>330</v>
      </c>
      <c r="S19" s="107">
        <v>56</v>
      </c>
      <c r="T19" s="107">
        <v>270</v>
      </c>
      <c r="U19" s="107">
        <v>288</v>
      </c>
      <c r="V19" s="107">
        <v>213</v>
      </c>
      <c r="W19" s="43">
        <v>563</v>
      </c>
      <c r="X19" s="107">
        <v>352</v>
      </c>
      <c r="Y19" s="107">
        <v>105</v>
      </c>
      <c r="Z19" s="43">
        <v>379</v>
      </c>
      <c r="AA19" s="43">
        <v>277</v>
      </c>
      <c r="AB19" s="43">
        <v>266</v>
      </c>
      <c r="AC19" s="43">
        <v>775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40"/>
      <c r="B20" s="241"/>
      <c r="C20" s="237"/>
      <c r="D20" s="243"/>
      <c r="E20" s="237"/>
      <c r="F20" s="238"/>
      <c r="G20" s="239"/>
      <c r="H20" s="42" t="s">
        <v>59</v>
      </c>
      <c r="I20" s="108">
        <v>252</v>
      </c>
      <c r="J20" s="109">
        <v>212</v>
      </c>
      <c r="K20" s="109">
        <v>171</v>
      </c>
      <c r="L20" s="109">
        <v>136</v>
      </c>
      <c r="M20" s="109">
        <v>288</v>
      </c>
      <c r="N20" s="109">
        <v>233</v>
      </c>
      <c r="O20" s="109">
        <v>209</v>
      </c>
      <c r="P20" s="109">
        <v>0</v>
      </c>
      <c r="Q20" s="109">
        <v>348</v>
      </c>
      <c r="R20" s="109">
        <v>330</v>
      </c>
      <c r="S20" s="109">
        <v>56</v>
      </c>
      <c r="T20" s="109">
        <v>270</v>
      </c>
      <c r="U20" s="109">
        <v>288</v>
      </c>
      <c r="V20" s="109">
        <v>213</v>
      </c>
      <c r="W20" s="44">
        <v>563</v>
      </c>
      <c r="X20" s="109">
        <v>352</v>
      </c>
      <c r="Y20" s="109">
        <v>105</v>
      </c>
      <c r="Z20" s="44">
        <v>379</v>
      </c>
      <c r="AA20" s="44">
        <v>277</v>
      </c>
      <c r="AB20" s="44">
        <v>266</v>
      </c>
      <c r="AC20" s="44">
        <v>775</v>
      </c>
      <c r="AD20" s="44">
        <v>0</v>
      </c>
      <c r="AE20" s="233"/>
    </row>
    <row r="21" spans="1:43" s="46" customFormat="1" ht="8.1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106">
        <v>857</v>
      </c>
      <c r="J22" s="107">
        <v>817</v>
      </c>
      <c r="K22" s="107">
        <v>701</v>
      </c>
      <c r="L22" s="107">
        <v>452</v>
      </c>
      <c r="M22" s="107">
        <v>505</v>
      </c>
      <c r="N22" s="107">
        <v>500</v>
      </c>
      <c r="O22" s="107">
        <v>543</v>
      </c>
      <c r="P22" s="107">
        <v>395</v>
      </c>
      <c r="Q22" s="107">
        <v>574</v>
      </c>
      <c r="R22" s="107">
        <v>708</v>
      </c>
      <c r="S22" s="107">
        <v>409</v>
      </c>
      <c r="T22" s="107">
        <v>406</v>
      </c>
      <c r="U22" s="107">
        <v>435</v>
      </c>
      <c r="V22" s="107">
        <v>345</v>
      </c>
      <c r="W22" s="56">
        <v>551</v>
      </c>
      <c r="X22" s="107">
        <v>593</v>
      </c>
      <c r="Y22" s="107">
        <v>329</v>
      </c>
      <c r="Z22" s="56">
        <v>479</v>
      </c>
      <c r="AA22" s="56">
        <v>566</v>
      </c>
      <c r="AB22" s="56">
        <v>487</v>
      </c>
      <c r="AC22" s="56">
        <v>942</v>
      </c>
      <c r="AD22" s="56">
        <v>850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108">
        <v>857</v>
      </c>
      <c r="J23" s="109">
        <v>817</v>
      </c>
      <c r="K23" s="109">
        <v>701</v>
      </c>
      <c r="L23" s="109">
        <v>452</v>
      </c>
      <c r="M23" s="109">
        <v>505</v>
      </c>
      <c r="N23" s="109">
        <v>500</v>
      </c>
      <c r="O23" s="109">
        <v>543</v>
      </c>
      <c r="P23" s="109">
        <v>395</v>
      </c>
      <c r="Q23" s="109">
        <v>574</v>
      </c>
      <c r="R23" s="109">
        <v>708</v>
      </c>
      <c r="S23" s="109">
        <v>409</v>
      </c>
      <c r="T23" s="109">
        <v>406</v>
      </c>
      <c r="U23" s="109">
        <v>435</v>
      </c>
      <c r="V23" s="109">
        <v>345</v>
      </c>
      <c r="W23" s="44">
        <v>551</v>
      </c>
      <c r="X23" s="109">
        <v>593</v>
      </c>
      <c r="Y23" s="109">
        <v>329</v>
      </c>
      <c r="Z23" s="44">
        <v>479</v>
      </c>
      <c r="AA23" s="44">
        <v>566</v>
      </c>
      <c r="AB23" s="44">
        <v>487</v>
      </c>
      <c r="AC23" s="44">
        <v>942</v>
      </c>
      <c r="AD23" s="44">
        <v>850</v>
      </c>
      <c r="AE23" s="233"/>
    </row>
    <row r="24" spans="1:43" s="31" customFormat="1" ht="15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v>6</v>
      </c>
      <c r="B25" s="241" t="s">
        <v>63</v>
      </c>
      <c r="C25" s="237" t="s">
        <v>45</v>
      </c>
      <c r="D25" s="243" t="s">
        <v>64</v>
      </c>
      <c r="E25" s="237" t="s">
        <v>65</v>
      </c>
      <c r="F25" s="238" t="s">
        <v>41</v>
      </c>
      <c r="G25" s="239">
        <v>0.9</v>
      </c>
      <c r="H25" s="42" t="s">
        <v>66</v>
      </c>
      <c r="I25" s="106">
        <v>46</v>
      </c>
      <c r="J25" s="107">
        <v>246</v>
      </c>
      <c r="K25" s="107">
        <v>273</v>
      </c>
      <c r="L25" s="107">
        <v>383</v>
      </c>
      <c r="M25" s="107">
        <v>231</v>
      </c>
      <c r="N25" s="107">
        <v>231</v>
      </c>
      <c r="O25" s="107">
        <v>164</v>
      </c>
      <c r="P25" s="107">
        <v>147</v>
      </c>
      <c r="Q25" s="107">
        <v>163</v>
      </c>
      <c r="R25" s="107">
        <v>194</v>
      </c>
      <c r="S25" s="107">
        <v>346</v>
      </c>
      <c r="T25" s="107">
        <v>271</v>
      </c>
      <c r="U25" s="107">
        <v>258</v>
      </c>
      <c r="V25" s="107">
        <v>303</v>
      </c>
      <c r="W25" s="43">
        <v>352</v>
      </c>
      <c r="X25" s="107">
        <v>310</v>
      </c>
      <c r="Y25" s="107">
        <v>369</v>
      </c>
      <c r="Z25" s="43">
        <v>229</v>
      </c>
      <c r="AA25" s="43">
        <v>190</v>
      </c>
      <c r="AB25" s="43">
        <v>345</v>
      </c>
      <c r="AC25" s="43">
        <v>317</v>
      </c>
      <c r="AD25" s="43">
        <v>92</v>
      </c>
      <c r="AE25" s="233">
        <f>IFERROR(SUM(I25:AD25)/SUM(I26:AD26),0)</f>
        <v>1</v>
      </c>
    </row>
    <row r="26" spans="1:43" ht="50.1" customHeight="1">
      <c r="A26" s="240"/>
      <c r="B26" s="241"/>
      <c r="C26" s="237"/>
      <c r="D26" s="243"/>
      <c r="E26" s="237"/>
      <c r="F26" s="238"/>
      <c r="G26" s="239"/>
      <c r="H26" s="42" t="s">
        <v>67</v>
      </c>
      <c r="I26" s="108">
        <v>46</v>
      </c>
      <c r="J26" s="109">
        <v>246</v>
      </c>
      <c r="K26" s="109">
        <v>273</v>
      </c>
      <c r="L26" s="109">
        <v>383</v>
      </c>
      <c r="M26" s="109">
        <v>231</v>
      </c>
      <c r="N26" s="109">
        <v>231</v>
      </c>
      <c r="O26" s="109">
        <v>164</v>
      </c>
      <c r="P26" s="109">
        <v>147</v>
      </c>
      <c r="Q26" s="109">
        <v>163</v>
      </c>
      <c r="R26" s="109">
        <v>194</v>
      </c>
      <c r="S26" s="109">
        <v>346</v>
      </c>
      <c r="T26" s="109">
        <v>271</v>
      </c>
      <c r="U26" s="109">
        <v>258</v>
      </c>
      <c r="V26" s="109">
        <v>303</v>
      </c>
      <c r="W26" s="44">
        <v>352</v>
      </c>
      <c r="X26" s="109">
        <v>310</v>
      </c>
      <c r="Y26" s="109">
        <v>369</v>
      </c>
      <c r="Z26" s="44">
        <v>229</v>
      </c>
      <c r="AA26" s="44">
        <v>190</v>
      </c>
      <c r="AB26" s="44">
        <v>345</v>
      </c>
      <c r="AC26" s="44">
        <v>317</v>
      </c>
      <c r="AD26" s="44">
        <v>92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662" priority="15" operator="greaterThan">
      <formula>95%</formula>
    </cfRule>
    <cfRule type="cellIs" dxfId="661" priority="16" operator="greaterThanOrEqual">
      <formula>90%</formula>
    </cfRule>
    <cfRule type="cellIs" dxfId="660" priority="17" operator="lessThan">
      <formula>89.99%</formula>
    </cfRule>
  </conditionalFormatting>
  <conditionalFormatting sqref="AE13">
    <cfRule type="cellIs" dxfId="659" priority="12" operator="greaterThan">
      <formula>95%</formula>
    </cfRule>
    <cfRule type="cellIs" dxfId="658" priority="13" operator="greaterThanOrEqual">
      <formula>90%</formula>
    </cfRule>
    <cfRule type="cellIs" dxfId="657" priority="14" operator="lessThan">
      <formula>89.99%</formula>
    </cfRule>
  </conditionalFormatting>
  <conditionalFormatting sqref="AE16">
    <cfRule type="cellIs" dxfId="656" priority="9" operator="greaterThan">
      <formula>95%</formula>
    </cfRule>
    <cfRule type="cellIs" dxfId="655" priority="10" operator="greaterThanOrEqual">
      <formula>90%</formula>
    </cfRule>
    <cfRule type="cellIs" dxfId="654" priority="11" operator="lessThan">
      <formula>89.99%</formula>
    </cfRule>
  </conditionalFormatting>
  <conditionalFormatting sqref="AE19">
    <cfRule type="cellIs" dxfId="653" priority="6" operator="greaterThan">
      <formula>95%</formula>
    </cfRule>
    <cfRule type="cellIs" dxfId="652" priority="7" operator="greaterThanOrEqual">
      <formula>90%</formula>
    </cfRule>
    <cfRule type="cellIs" dxfId="651" priority="8" operator="lessThan">
      <formula>89.99%</formula>
    </cfRule>
  </conditionalFormatting>
  <conditionalFormatting sqref="AE22">
    <cfRule type="cellIs" dxfId="650" priority="4" operator="greaterThanOrEqual">
      <formula>100%</formula>
    </cfRule>
    <cfRule type="cellIs" dxfId="649" priority="5" operator="lessThan">
      <formula>99.99%</formula>
    </cfRule>
  </conditionalFormatting>
  <conditionalFormatting sqref="AE25">
    <cfRule type="cellIs" dxfId="648" priority="1" operator="greaterThan">
      <formula>95%</formula>
    </cfRule>
    <cfRule type="cellIs" dxfId="647" priority="2" operator="greaterThanOrEqual">
      <formula>90%</formula>
    </cfRule>
    <cfRule type="cellIs" dxfId="646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MP37"/>
  <sheetViews>
    <sheetView showGridLines="0" topLeftCell="P19" zoomScale="75" zoomScaleNormal="75" workbookViewId="0">
      <selection activeCell="AC31" sqref="AC31"/>
    </sheetView>
  </sheetViews>
  <sheetFormatPr defaultColWidth="11.42578125" defaultRowHeight="12.75"/>
  <cols>
    <col min="1" max="1" width="10.5703125" style="2" customWidth="1"/>
    <col min="2" max="3" width="19.140625" style="2" customWidth="1"/>
    <col min="4" max="4" width="14.28515625" style="2" customWidth="1"/>
    <col min="5" max="5" width="21" style="2" customWidth="1"/>
    <col min="6" max="6" width="13" style="2" customWidth="1"/>
    <col min="7" max="7" width="10.42578125" style="2" customWidth="1"/>
    <col min="8" max="8" width="14.5703125" style="2" customWidth="1"/>
    <col min="9" max="30" width="10.7109375" style="2" customWidth="1"/>
    <col min="31" max="31" width="22.7109375" style="2" customWidth="1"/>
    <col min="32" max="1030" width="11.42578125" style="2"/>
  </cols>
  <sheetData>
    <row r="1" spans="1:43" ht="40.5" customHeight="1">
      <c r="A1" s="199" t="str">
        <f>'PANEL DE CONTROL DISTRITAL'!A1:Q1</f>
        <v>INSTITUTO NACIONAL ELECTORAL
SISTEMA DE GESTIÓN DE LA CALIDAD
VERACRUZ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</row>
    <row r="2" spans="1:43" ht="33.75" customHeight="1">
      <c r="A2" s="1"/>
      <c r="B2" s="1"/>
      <c r="C2" s="1"/>
      <c r="D2" s="32" t="s">
        <v>68</v>
      </c>
      <c r="E2" s="32">
        <v>2</v>
      </c>
      <c r="F2" s="220" t="s">
        <v>69</v>
      </c>
      <c r="G2" s="220"/>
      <c r="H2" s="33">
        <v>300256</v>
      </c>
      <c r="I2" s="34"/>
      <c r="J2" s="3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21" t="str">
        <f>'PANEL DE CONTROL DISTRITAL'!M2</f>
        <v>Fecha de corte: 07/01/2024</v>
      </c>
      <c r="Y2" s="221"/>
      <c r="Z2" s="221"/>
      <c r="AA2" s="221"/>
      <c r="AB2" s="221"/>
      <c r="AC2" s="221"/>
      <c r="AD2" s="221"/>
      <c r="AE2" s="221"/>
      <c r="AF2" s="36"/>
    </row>
    <row r="3" spans="1:43" ht="11.25" customHeight="1">
      <c r="A3" s="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43" ht="30" customHeight="1">
      <c r="A4" s="222" t="s">
        <v>70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G4" s="64"/>
    </row>
    <row r="5" spans="1:43" ht="5.25" customHeight="1" thickTop="1" thickBot="1">
      <c r="A5" s="223" t="s">
        <v>71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</row>
    <row r="6" spans="1:43" ht="18" customHeight="1" thickTop="1" thickBot="1">
      <c r="A6" s="225" t="s">
        <v>5</v>
      </c>
      <c r="B6" s="226" t="s">
        <v>6</v>
      </c>
      <c r="C6" s="226"/>
      <c r="D6" s="226"/>
      <c r="E6" s="226"/>
      <c r="F6" s="226"/>
      <c r="G6" s="226"/>
      <c r="H6" s="226"/>
      <c r="I6" s="227" t="s">
        <v>72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93"/>
      <c r="Z6" s="93"/>
      <c r="AA6" s="93"/>
      <c r="AB6" s="93"/>
      <c r="AC6" s="93"/>
      <c r="AD6" s="93"/>
      <c r="AE6" s="228" t="s">
        <v>73</v>
      </c>
    </row>
    <row r="7" spans="1:43" ht="17.25" customHeight="1" thickTop="1" thickBot="1">
      <c r="A7" s="225"/>
      <c r="B7" s="226" t="s">
        <v>8</v>
      </c>
      <c r="C7" s="226"/>
      <c r="D7" s="226"/>
      <c r="E7" s="226" t="s">
        <v>9</v>
      </c>
      <c r="F7" s="226"/>
      <c r="G7" s="226"/>
      <c r="H7" s="226"/>
      <c r="I7" s="229" t="s">
        <v>4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94"/>
      <c r="Z7" s="94"/>
      <c r="AA7" s="94"/>
      <c r="AB7" s="94"/>
      <c r="AC7" s="94"/>
      <c r="AD7" s="94"/>
      <c r="AE7" s="228"/>
    </row>
    <row r="8" spans="1:43" ht="5.25" customHeight="1" thickTop="1" thickBot="1">
      <c r="A8" s="225"/>
      <c r="B8" s="230" t="s">
        <v>71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95"/>
      <c r="Z8" s="95"/>
      <c r="AA8" s="95"/>
      <c r="AB8" s="95"/>
      <c r="AC8" s="95"/>
      <c r="AD8" s="95"/>
      <c r="AE8" s="228"/>
    </row>
    <row r="9" spans="1:43" s="12" customFormat="1" ht="29.25" customHeight="1">
      <c r="A9" s="225"/>
      <c r="B9" s="38" t="s">
        <v>10</v>
      </c>
      <c r="C9" s="38" t="s">
        <v>11</v>
      </c>
      <c r="D9" s="38" t="s">
        <v>12</v>
      </c>
      <c r="E9" s="38" t="s">
        <v>13</v>
      </c>
      <c r="F9" s="38" t="s">
        <v>14</v>
      </c>
      <c r="G9" s="38" t="s">
        <v>15</v>
      </c>
      <c r="H9" s="39" t="s">
        <v>16</v>
      </c>
      <c r="I9" s="40" t="s">
        <v>74</v>
      </c>
      <c r="J9" s="40" t="s">
        <v>75</v>
      </c>
      <c r="K9" s="40" t="s">
        <v>76</v>
      </c>
      <c r="L9" s="40" t="s">
        <v>77</v>
      </c>
      <c r="M9" s="40" t="s">
        <v>78</v>
      </c>
      <c r="N9" s="40" t="s">
        <v>79</v>
      </c>
      <c r="O9" s="40" t="s">
        <v>80</v>
      </c>
      <c r="P9" s="40" t="s">
        <v>81</v>
      </c>
      <c r="Q9" s="40" t="s">
        <v>82</v>
      </c>
      <c r="R9" s="40" t="s">
        <v>83</v>
      </c>
      <c r="S9" s="40" t="s">
        <v>84</v>
      </c>
      <c r="T9" s="40" t="s">
        <v>85</v>
      </c>
      <c r="U9" s="40" t="s">
        <v>86</v>
      </c>
      <c r="V9" s="40" t="s">
        <v>87</v>
      </c>
      <c r="W9" s="40" t="s">
        <v>88</v>
      </c>
      <c r="X9" s="40" t="s">
        <v>89</v>
      </c>
      <c r="Y9" s="40" t="s">
        <v>90</v>
      </c>
      <c r="Z9" s="40" t="s">
        <v>91</v>
      </c>
      <c r="AA9" s="40" t="s">
        <v>92</v>
      </c>
      <c r="AB9" s="40" t="s">
        <v>93</v>
      </c>
      <c r="AC9" s="40" t="s">
        <v>94</v>
      </c>
      <c r="AD9" s="40" t="s">
        <v>95</v>
      </c>
      <c r="AE9" s="228"/>
    </row>
    <row r="10" spans="1:43" s="12" customFormat="1" ht="50.1" customHeight="1">
      <c r="A10" s="240">
        <v>1</v>
      </c>
      <c r="B10" s="241" t="s">
        <v>37</v>
      </c>
      <c r="C10" s="237" t="s">
        <v>38</v>
      </c>
      <c r="D10" s="243" t="s">
        <v>39</v>
      </c>
      <c r="E10" s="237" t="s">
        <v>40</v>
      </c>
      <c r="F10" s="238" t="s">
        <v>41</v>
      </c>
      <c r="G10" s="239">
        <v>0.9</v>
      </c>
      <c r="H10" s="42" t="s">
        <v>42</v>
      </c>
      <c r="I10" s="106">
        <v>21</v>
      </c>
      <c r="J10" s="107">
        <v>126</v>
      </c>
      <c r="K10" s="107">
        <v>143</v>
      </c>
      <c r="L10" s="107">
        <v>177</v>
      </c>
      <c r="M10" s="107">
        <v>175</v>
      </c>
      <c r="N10" s="107">
        <v>138</v>
      </c>
      <c r="O10" s="107">
        <v>194</v>
      </c>
      <c r="P10" s="107">
        <v>196</v>
      </c>
      <c r="Q10" s="107">
        <v>165</v>
      </c>
      <c r="R10" s="107">
        <v>90</v>
      </c>
      <c r="S10" s="107">
        <v>157</v>
      </c>
      <c r="T10" s="107">
        <v>229</v>
      </c>
      <c r="U10" s="107">
        <v>65</v>
      </c>
      <c r="V10" s="107">
        <v>337</v>
      </c>
      <c r="W10" s="43">
        <v>99</v>
      </c>
      <c r="X10" s="107">
        <v>272</v>
      </c>
      <c r="Y10" s="107">
        <v>232</v>
      </c>
      <c r="Z10" s="43">
        <v>220</v>
      </c>
      <c r="AA10" s="43">
        <v>145</v>
      </c>
      <c r="AB10" s="43">
        <v>519</v>
      </c>
      <c r="AC10" s="43">
        <v>658</v>
      </c>
      <c r="AD10" s="43">
        <v>139</v>
      </c>
      <c r="AE10" s="233">
        <f>IFERROR(SUM(I10:AD10)/SUM(I11:AD11),0)</f>
        <v>1</v>
      </c>
    </row>
    <row r="11" spans="1:43" s="12" customFormat="1" ht="50.1" customHeight="1">
      <c r="A11" s="240"/>
      <c r="B11" s="241"/>
      <c r="C11" s="237"/>
      <c r="D11" s="243"/>
      <c r="E11" s="237"/>
      <c r="F11" s="238"/>
      <c r="G11" s="239"/>
      <c r="H11" s="42" t="s">
        <v>43</v>
      </c>
      <c r="I11" s="108">
        <v>21</v>
      </c>
      <c r="J11" s="109">
        <v>126</v>
      </c>
      <c r="K11" s="109">
        <v>143</v>
      </c>
      <c r="L11" s="109">
        <v>177</v>
      </c>
      <c r="M11" s="109">
        <v>175</v>
      </c>
      <c r="N11" s="109">
        <v>138</v>
      </c>
      <c r="O11" s="109">
        <v>194</v>
      </c>
      <c r="P11" s="109">
        <v>196</v>
      </c>
      <c r="Q11" s="109">
        <v>165</v>
      </c>
      <c r="R11" s="109">
        <v>90</v>
      </c>
      <c r="S11" s="109">
        <v>157</v>
      </c>
      <c r="T11" s="109">
        <v>229</v>
      </c>
      <c r="U11" s="109">
        <v>65</v>
      </c>
      <c r="V11" s="109">
        <v>337</v>
      </c>
      <c r="W11" s="44">
        <v>99</v>
      </c>
      <c r="X11" s="109">
        <v>272</v>
      </c>
      <c r="Y11" s="109">
        <v>232</v>
      </c>
      <c r="Z11" s="44">
        <v>220</v>
      </c>
      <c r="AA11" s="44">
        <v>145</v>
      </c>
      <c r="AB11" s="44">
        <v>519</v>
      </c>
      <c r="AC11" s="44">
        <v>658</v>
      </c>
      <c r="AD11" s="44">
        <v>139</v>
      </c>
      <c r="AE11" s="233"/>
    </row>
    <row r="12" spans="1:43" s="46" customFormat="1" ht="8.1" customHeight="1">
      <c r="A12" s="96" t="s">
        <v>71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s="17" customFormat="1" ht="50.1" customHeight="1">
      <c r="A13" s="240">
        <v>2</v>
      </c>
      <c r="B13" s="241" t="s">
        <v>44</v>
      </c>
      <c r="C13" s="237" t="s">
        <v>45</v>
      </c>
      <c r="D13" s="243" t="s">
        <v>46</v>
      </c>
      <c r="E13" s="237" t="s">
        <v>47</v>
      </c>
      <c r="F13" s="238" t="s">
        <v>41</v>
      </c>
      <c r="G13" s="239">
        <v>0.9</v>
      </c>
      <c r="H13" s="42" t="s">
        <v>48</v>
      </c>
      <c r="I13" s="106">
        <v>21</v>
      </c>
      <c r="J13" s="107">
        <v>126</v>
      </c>
      <c r="K13" s="107">
        <v>141</v>
      </c>
      <c r="L13" s="107">
        <v>177</v>
      </c>
      <c r="M13" s="107">
        <v>173</v>
      </c>
      <c r="N13" s="107">
        <v>138</v>
      </c>
      <c r="O13" s="107">
        <v>193</v>
      </c>
      <c r="P13" s="107">
        <v>196</v>
      </c>
      <c r="Q13" s="107">
        <v>162</v>
      </c>
      <c r="R13" s="107">
        <v>88</v>
      </c>
      <c r="S13" s="107">
        <v>154</v>
      </c>
      <c r="T13" s="107">
        <v>228</v>
      </c>
      <c r="U13" s="107">
        <v>62</v>
      </c>
      <c r="V13" s="107">
        <v>335</v>
      </c>
      <c r="W13" s="43">
        <v>99</v>
      </c>
      <c r="X13" s="107">
        <v>272</v>
      </c>
      <c r="Y13" s="107">
        <v>230</v>
      </c>
      <c r="Z13" s="43">
        <v>220</v>
      </c>
      <c r="AA13" s="43">
        <v>144</v>
      </c>
      <c r="AB13" s="43">
        <v>515</v>
      </c>
      <c r="AC13" s="43">
        <v>651</v>
      </c>
      <c r="AD13" s="43">
        <v>121</v>
      </c>
      <c r="AE13" s="233">
        <f>IFERROR(SUM(I13:AD13)/SUM(I14:AD14),0)</f>
        <v>0.98909899888765296</v>
      </c>
    </row>
    <row r="14" spans="1:43" s="17" customFormat="1" ht="50.1" customHeight="1">
      <c r="A14" s="240"/>
      <c r="B14" s="241"/>
      <c r="C14" s="237"/>
      <c r="D14" s="243"/>
      <c r="E14" s="237"/>
      <c r="F14" s="238"/>
      <c r="G14" s="239"/>
      <c r="H14" s="42" t="s">
        <v>42</v>
      </c>
      <c r="I14" s="108">
        <v>21</v>
      </c>
      <c r="J14" s="109">
        <v>126</v>
      </c>
      <c r="K14" s="109">
        <v>143</v>
      </c>
      <c r="L14" s="109">
        <v>177</v>
      </c>
      <c r="M14" s="109">
        <v>175</v>
      </c>
      <c r="N14" s="109">
        <v>138</v>
      </c>
      <c r="O14" s="109">
        <v>194</v>
      </c>
      <c r="P14" s="109">
        <v>196</v>
      </c>
      <c r="Q14" s="109">
        <v>164</v>
      </c>
      <c r="R14" s="109">
        <v>90</v>
      </c>
      <c r="S14" s="109">
        <v>157</v>
      </c>
      <c r="T14" s="109">
        <v>229</v>
      </c>
      <c r="U14" s="109">
        <v>64</v>
      </c>
      <c r="V14" s="109">
        <v>337</v>
      </c>
      <c r="W14" s="44">
        <v>99</v>
      </c>
      <c r="X14" s="109">
        <v>272</v>
      </c>
      <c r="Y14" s="109">
        <v>232</v>
      </c>
      <c r="Z14" s="44">
        <v>220</v>
      </c>
      <c r="AA14" s="44">
        <v>145</v>
      </c>
      <c r="AB14" s="44">
        <v>519</v>
      </c>
      <c r="AC14" s="44">
        <v>658</v>
      </c>
      <c r="AD14" s="44">
        <v>139</v>
      </c>
      <c r="AE14" s="233"/>
    </row>
    <row r="15" spans="1:43" s="46" customFormat="1" ht="8.1" customHeight="1">
      <c r="A15" s="96" t="s">
        <v>71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9"/>
      <c r="AA15" s="96"/>
      <c r="AB15" s="96"/>
      <c r="AC15" s="96"/>
      <c r="AD15" s="96"/>
      <c r="AE15" s="96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s="17" customFormat="1" ht="50.1" customHeight="1">
      <c r="A16" s="240">
        <v>3</v>
      </c>
      <c r="B16" s="241" t="s">
        <v>49</v>
      </c>
      <c r="C16" s="237" t="s">
        <v>50</v>
      </c>
      <c r="D16" s="243" t="s">
        <v>51</v>
      </c>
      <c r="E16" s="237" t="s">
        <v>52</v>
      </c>
      <c r="F16" s="238" t="s">
        <v>41</v>
      </c>
      <c r="G16" s="239">
        <v>0.9</v>
      </c>
      <c r="H16" s="42" t="s">
        <v>53</v>
      </c>
      <c r="I16" s="106">
        <v>21</v>
      </c>
      <c r="J16" s="107">
        <v>126</v>
      </c>
      <c r="K16" s="107">
        <v>143</v>
      </c>
      <c r="L16" s="107">
        <v>177</v>
      </c>
      <c r="M16" s="107">
        <v>175</v>
      </c>
      <c r="N16" s="107">
        <v>138</v>
      </c>
      <c r="O16" s="107">
        <v>194</v>
      </c>
      <c r="P16" s="107">
        <v>196</v>
      </c>
      <c r="Q16" s="107">
        <v>165</v>
      </c>
      <c r="R16" s="107">
        <v>90</v>
      </c>
      <c r="S16" s="107">
        <v>157</v>
      </c>
      <c r="T16" s="107">
        <v>229</v>
      </c>
      <c r="U16" s="107">
        <v>65</v>
      </c>
      <c r="V16" s="107">
        <v>337</v>
      </c>
      <c r="W16" s="43">
        <v>99</v>
      </c>
      <c r="X16" s="107">
        <v>272</v>
      </c>
      <c r="Y16" s="107">
        <v>232</v>
      </c>
      <c r="Z16" s="43">
        <v>220</v>
      </c>
      <c r="AA16" s="43">
        <v>145</v>
      </c>
      <c r="AB16" s="43">
        <v>519</v>
      </c>
      <c r="AC16" s="43">
        <v>658</v>
      </c>
      <c r="AD16" s="43">
        <v>139</v>
      </c>
      <c r="AE16" s="233">
        <f>IFERROR(SUM(I16:AD16)/SUM(I17:AD17),0)</f>
        <v>1</v>
      </c>
    </row>
    <row r="17" spans="1:43" s="17" customFormat="1" ht="50.1" customHeight="1">
      <c r="A17" s="240"/>
      <c r="B17" s="241"/>
      <c r="C17" s="237"/>
      <c r="D17" s="243"/>
      <c r="E17" s="237"/>
      <c r="F17" s="238"/>
      <c r="G17" s="239"/>
      <c r="H17" s="42" t="s">
        <v>54</v>
      </c>
      <c r="I17" s="108">
        <v>21</v>
      </c>
      <c r="J17" s="109">
        <v>126</v>
      </c>
      <c r="K17" s="109">
        <v>143</v>
      </c>
      <c r="L17" s="109">
        <v>177</v>
      </c>
      <c r="M17" s="109">
        <v>175</v>
      </c>
      <c r="N17" s="109">
        <v>138</v>
      </c>
      <c r="O17" s="109">
        <v>194</v>
      </c>
      <c r="P17" s="109">
        <v>196</v>
      </c>
      <c r="Q17" s="109">
        <v>165</v>
      </c>
      <c r="R17" s="109">
        <v>90</v>
      </c>
      <c r="S17" s="109">
        <v>157</v>
      </c>
      <c r="T17" s="109">
        <v>229</v>
      </c>
      <c r="U17" s="109">
        <v>65</v>
      </c>
      <c r="V17" s="109">
        <v>337</v>
      </c>
      <c r="W17" s="44">
        <v>99</v>
      </c>
      <c r="X17" s="109">
        <v>272</v>
      </c>
      <c r="Y17" s="109">
        <v>232</v>
      </c>
      <c r="Z17" s="44">
        <v>220</v>
      </c>
      <c r="AA17" s="44">
        <v>145</v>
      </c>
      <c r="AB17" s="44">
        <v>519</v>
      </c>
      <c r="AC17" s="44">
        <v>658</v>
      </c>
      <c r="AD17" s="44">
        <v>139</v>
      </c>
      <c r="AE17" s="233"/>
    </row>
    <row r="18" spans="1:43" s="46" customFormat="1" ht="8.1" customHeight="1">
      <c r="A18" s="96" t="s">
        <v>71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3" s="17" customFormat="1" ht="50.1" customHeight="1">
      <c r="A19" s="240">
        <v>4</v>
      </c>
      <c r="B19" s="241" t="s">
        <v>55</v>
      </c>
      <c r="C19" s="237" t="s">
        <v>50</v>
      </c>
      <c r="D19" s="243" t="s">
        <v>56</v>
      </c>
      <c r="E19" s="237" t="s">
        <v>57</v>
      </c>
      <c r="F19" s="238" t="s">
        <v>41</v>
      </c>
      <c r="G19" s="239">
        <v>0.9</v>
      </c>
      <c r="H19" s="42" t="s">
        <v>58</v>
      </c>
      <c r="I19" s="106">
        <v>37</v>
      </c>
      <c r="J19" s="107">
        <v>0</v>
      </c>
      <c r="K19" s="107">
        <v>307</v>
      </c>
      <c r="L19" s="107">
        <v>0</v>
      </c>
      <c r="M19" s="107">
        <v>209</v>
      </c>
      <c r="N19" s="107">
        <v>111</v>
      </c>
      <c r="O19" s="107">
        <v>124</v>
      </c>
      <c r="P19" s="107">
        <v>315</v>
      </c>
      <c r="Q19" s="107">
        <v>196</v>
      </c>
      <c r="R19" s="107">
        <v>164</v>
      </c>
      <c r="S19" s="107">
        <v>88</v>
      </c>
      <c r="T19" s="107">
        <v>154</v>
      </c>
      <c r="U19" s="107">
        <v>228</v>
      </c>
      <c r="V19" s="107">
        <v>60</v>
      </c>
      <c r="W19" s="43">
        <v>203</v>
      </c>
      <c r="X19" s="107">
        <v>309</v>
      </c>
      <c r="Y19" s="107">
        <v>90</v>
      </c>
      <c r="Z19" s="43">
        <v>249</v>
      </c>
      <c r="AA19" s="43">
        <v>153</v>
      </c>
      <c r="AB19" s="43">
        <v>219</v>
      </c>
      <c r="AC19" s="43">
        <v>538</v>
      </c>
      <c r="AD19" s="43">
        <v>0</v>
      </c>
      <c r="AE19" s="233">
        <f>IFERROR(SUM(I19:AD19)/SUM(I20:AD20),0)</f>
        <v>1</v>
      </c>
    </row>
    <row r="20" spans="1:43" s="17" customFormat="1" ht="50.1" customHeight="1">
      <c r="A20" s="240"/>
      <c r="B20" s="241"/>
      <c r="C20" s="237"/>
      <c r="D20" s="243"/>
      <c r="E20" s="237"/>
      <c r="F20" s="238"/>
      <c r="G20" s="239"/>
      <c r="H20" s="42" t="s">
        <v>59</v>
      </c>
      <c r="I20" s="108">
        <v>37</v>
      </c>
      <c r="J20" s="109">
        <v>0</v>
      </c>
      <c r="K20" s="109">
        <v>307</v>
      </c>
      <c r="L20" s="109">
        <v>0</v>
      </c>
      <c r="M20" s="109">
        <v>209</v>
      </c>
      <c r="N20" s="109">
        <v>111</v>
      </c>
      <c r="O20" s="109">
        <v>124</v>
      </c>
      <c r="P20" s="109">
        <v>315</v>
      </c>
      <c r="Q20" s="109">
        <v>196</v>
      </c>
      <c r="R20" s="109">
        <v>164</v>
      </c>
      <c r="S20" s="109">
        <v>88</v>
      </c>
      <c r="T20" s="109">
        <v>154</v>
      </c>
      <c r="U20" s="109">
        <v>228</v>
      </c>
      <c r="V20" s="109">
        <v>60</v>
      </c>
      <c r="W20" s="44">
        <v>203</v>
      </c>
      <c r="X20" s="109">
        <v>309</v>
      </c>
      <c r="Y20" s="109">
        <v>90</v>
      </c>
      <c r="Z20" s="44">
        <v>249</v>
      </c>
      <c r="AA20" s="44">
        <v>153</v>
      </c>
      <c r="AB20" s="44">
        <v>219</v>
      </c>
      <c r="AC20" s="44">
        <v>538</v>
      </c>
      <c r="AD20" s="44">
        <v>0</v>
      </c>
      <c r="AE20" s="233"/>
    </row>
    <row r="21" spans="1:43" s="46" customFormat="1" ht="8.1" customHeight="1">
      <c r="A21" s="47"/>
      <c r="B21" s="48"/>
      <c r="C21" s="49"/>
      <c r="D21" s="50"/>
      <c r="E21" s="49"/>
      <c r="F21" s="51"/>
      <c r="G21" s="52"/>
      <c r="H21" s="50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4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s="17" customFormat="1" ht="50.1" customHeight="1">
      <c r="A22" s="240">
        <v>5</v>
      </c>
      <c r="B22" s="241" t="s">
        <v>55</v>
      </c>
      <c r="C22" s="237" t="s">
        <v>50</v>
      </c>
      <c r="D22" s="243" t="s">
        <v>56</v>
      </c>
      <c r="E22" s="237" t="s">
        <v>60</v>
      </c>
      <c r="F22" s="238" t="s">
        <v>41</v>
      </c>
      <c r="G22" s="239">
        <v>1</v>
      </c>
      <c r="H22" s="55" t="s">
        <v>61</v>
      </c>
      <c r="I22" s="106">
        <v>273</v>
      </c>
      <c r="J22" s="107">
        <v>208</v>
      </c>
      <c r="K22" s="107">
        <v>512</v>
      </c>
      <c r="L22" s="107">
        <v>232</v>
      </c>
      <c r="M22" s="107">
        <v>245</v>
      </c>
      <c r="N22" s="107">
        <v>161</v>
      </c>
      <c r="O22" s="107">
        <v>179</v>
      </c>
      <c r="P22" s="107">
        <v>346</v>
      </c>
      <c r="Q22" s="107">
        <v>319</v>
      </c>
      <c r="R22" s="107">
        <v>345</v>
      </c>
      <c r="S22" s="107">
        <v>294</v>
      </c>
      <c r="T22" s="107">
        <v>268</v>
      </c>
      <c r="U22" s="107">
        <v>432</v>
      </c>
      <c r="V22" s="107">
        <v>187</v>
      </c>
      <c r="W22" s="56">
        <v>306</v>
      </c>
      <c r="X22" s="107">
        <v>288</v>
      </c>
      <c r="Y22" s="107">
        <v>207</v>
      </c>
      <c r="Z22" s="56">
        <v>264</v>
      </c>
      <c r="AA22" s="56">
        <v>301</v>
      </c>
      <c r="AB22" s="56">
        <v>260</v>
      </c>
      <c r="AC22" s="56">
        <v>584</v>
      </c>
      <c r="AD22" s="56">
        <v>536</v>
      </c>
      <c r="AE22" s="233">
        <f>IFERROR(SUM(I22:AD22)/SUM(I23:AD23),0)</f>
        <v>1</v>
      </c>
    </row>
    <row r="23" spans="1:43" s="17" customFormat="1" ht="50.1" customHeight="1">
      <c r="A23" s="240"/>
      <c r="B23" s="241"/>
      <c r="C23" s="237"/>
      <c r="D23" s="243"/>
      <c r="E23" s="237"/>
      <c r="F23" s="238"/>
      <c r="G23" s="239"/>
      <c r="H23" s="42" t="s">
        <v>62</v>
      </c>
      <c r="I23" s="108">
        <v>273</v>
      </c>
      <c r="J23" s="109">
        <v>208</v>
      </c>
      <c r="K23" s="109">
        <v>512</v>
      </c>
      <c r="L23" s="109">
        <v>232</v>
      </c>
      <c r="M23" s="109">
        <v>245</v>
      </c>
      <c r="N23" s="109">
        <v>161</v>
      </c>
      <c r="O23" s="109">
        <v>179</v>
      </c>
      <c r="P23" s="109">
        <v>346</v>
      </c>
      <c r="Q23" s="109">
        <v>319</v>
      </c>
      <c r="R23" s="109">
        <v>345</v>
      </c>
      <c r="S23" s="109">
        <v>294</v>
      </c>
      <c r="T23" s="109">
        <v>268</v>
      </c>
      <c r="U23" s="109">
        <v>432</v>
      </c>
      <c r="V23" s="109">
        <v>187</v>
      </c>
      <c r="W23" s="44">
        <v>306</v>
      </c>
      <c r="X23" s="109">
        <v>288</v>
      </c>
      <c r="Y23" s="109">
        <v>207</v>
      </c>
      <c r="Z23" s="44">
        <v>264</v>
      </c>
      <c r="AA23" s="44">
        <v>301</v>
      </c>
      <c r="AB23" s="44">
        <v>260</v>
      </c>
      <c r="AC23" s="44">
        <v>584</v>
      </c>
      <c r="AD23" s="44">
        <v>536</v>
      </c>
      <c r="AE23" s="233"/>
    </row>
    <row r="24" spans="1:43" s="31" customFormat="1" ht="15">
      <c r="A24" s="96" t="s">
        <v>71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</row>
    <row r="25" spans="1:43" ht="50.1" customHeight="1">
      <c r="A25" s="240">
        <v>6</v>
      </c>
      <c r="B25" s="241" t="s">
        <v>63</v>
      </c>
      <c r="C25" s="237" t="s">
        <v>45</v>
      </c>
      <c r="D25" s="243" t="s">
        <v>64</v>
      </c>
      <c r="E25" s="237" t="s">
        <v>65</v>
      </c>
      <c r="F25" s="238" t="s">
        <v>41</v>
      </c>
      <c r="G25" s="239">
        <v>0.9</v>
      </c>
      <c r="H25" s="42" t="s">
        <v>66</v>
      </c>
      <c r="I25" s="106">
        <v>4</v>
      </c>
      <c r="J25" s="107">
        <v>65</v>
      </c>
      <c r="K25" s="107">
        <v>0</v>
      </c>
      <c r="L25" s="107">
        <v>279</v>
      </c>
      <c r="M25" s="107">
        <v>195</v>
      </c>
      <c r="N25" s="107">
        <v>189</v>
      </c>
      <c r="O25" s="107">
        <v>105</v>
      </c>
      <c r="P25" s="107">
        <v>148</v>
      </c>
      <c r="Q25" s="107">
        <v>222</v>
      </c>
      <c r="R25" s="107">
        <v>135</v>
      </c>
      <c r="S25" s="107">
        <v>133</v>
      </c>
      <c r="T25" s="107">
        <v>180</v>
      </c>
      <c r="U25" s="107">
        <v>64</v>
      </c>
      <c r="V25" s="107">
        <v>304</v>
      </c>
      <c r="W25" s="43">
        <v>82</v>
      </c>
      <c r="X25" s="107">
        <v>327</v>
      </c>
      <c r="Y25" s="107">
        <v>171</v>
      </c>
      <c r="Z25" s="43">
        <v>192</v>
      </c>
      <c r="AA25" s="43">
        <v>116</v>
      </c>
      <c r="AB25" s="43">
        <v>260</v>
      </c>
      <c r="AC25" s="43">
        <v>211</v>
      </c>
      <c r="AD25" s="43">
        <v>48</v>
      </c>
      <c r="AE25" s="233">
        <f>IFERROR(SUM(I25:AD25)/SUM(I26:AD26),0)</f>
        <v>0.99970853978431939</v>
      </c>
    </row>
    <row r="26" spans="1:43" ht="50.1" customHeight="1">
      <c r="A26" s="240"/>
      <c r="B26" s="241"/>
      <c r="C26" s="237"/>
      <c r="D26" s="243"/>
      <c r="E26" s="237"/>
      <c r="F26" s="238"/>
      <c r="G26" s="239"/>
      <c r="H26" s="42" t="s">
        <v>67</v>
      </c>
      <c r="I26" s="108">
        <v>5</v>
      </c>
      <c r="J26" s="109">
        <v>65</v>
      </c>
      <c r="K26" s="109">
        <v>0</v>
      </c>
      <c r="L26" s="109">
        <v>279</v>
      </c>
      <c r="M26" s="109">
        <v>195</v>
      </c>
      <c r="N26" s="109">
        <v>189</v>
      </c>
      <c r="O26" s="109">
        <v>105</v>
      </c>
      <c r="P26" s="109">
        <v>148</v>
      </c>
      <c r="Q26" s="109">
        <v>222</v>
      </c>
      <c r="R26" s="109">
        <v>135</v>
      </c>
      <c r="S26" s="109">
        <v>133</v>
      </c>
      <c r="T26" s="109">
        <v>180</v>
      </c>
      <c r="U26" s="109">
        <v>64</v>
      </c>
      <c r="V26" s="109">
        <v>304</v>
      </c>
      <c r="W26" s="44">
        <v>82</v>
      </c>
      <c r="X26" s="109">
        <v>327</v>
      </c>
      <c r="Y26" s="109">
        <v>171</v>
      </c>
      <c r="Z26" s="44">
        <v>192</v>
      </c>
      <c r="AA26" s="44">
        <v>116</v>
      </c>
      <c r="AB26" s="44">
        <v>260</v>
      </c>
      <c r="AC26" s="44">
        <v>211</v>
      </c>
      <c r="AD26" s="44">
        <v>48</v>
      </c>
      <c r="AE26" s="233"/>
    </row>
    <row r="27" spans="1:43" ht="15.75" customHeight="1">
      <c r="B27" s="2" t="s">
        <v>96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23"/>
    </row>
    <row r="28" spans="1:43" ht="15.75" customHeight="1">
      <c r="H28" s="59"/>
    </row>
    <row r="29" spans="1:43" ht="15.75" customHeight="1">
      <c r="H29" s="59"/>
      <c r="I29" s="244" t="s">
        <v>97</v>
      </c>
      <c r="J29" s="244"/>
      <c r="K29" s="244"/>
      <c r="L29" s="244"/>
    </row>
    <row r="30" spans="1:43" ht="15.75" customHeight="1">
      <c r="H30" s="59"/>
      <c r="I30" s="65"/>
      <c r="J30" s="66" t="s">
        <v>98</v>
      </c>
      <c r="K30" s="66"/>
      <c r="L30" s="66"/>
    </row>
    <row r="31" spans="1:43" ht="39" customHeight="1">
      <c r="H31" s="59"/>
      <c r="I31" s="67"/>
      <c r="J31" s="66" t="s">
        <v>99</v>
      </c>
      <c r="K31" s="66"/>
      <c r="L31" s="66"/>
    </row>
    <row r="32" spans="1:43" ht="30" customHeight="1">
      <c r="H32" s="59"/>
      <c r="I32" s="68"/>
      <c r="J32" s="66" t="s">
        <v>100</v>
      </c>
      <c r="K32" s="66"/>
      <c r="L32" s="66"/>
    </row>
    <row r="33" spans="2:13" ht="30" customHeight="1">
      <c r="H33" s="59"/>
      <c r="I33" s="66"/>
      <c r="J33" s="66"/>
      <c r="K33" s="66"/>
      <c r="L33" s="66"/>
    </row>
    <row r="34" spans="2:13" ht="30" customHeight="1">
      <c r="B34" s="245" t="s">
        <v>101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</row>
    <row r="35" spans="2:13" ht="30" customHeight="1">
      <c r="B35" s="246" t="s">
        <v>102</v>
      </c>
      <c r="C35" s="246"/>
      <c r="D35" s="246"/>
      <c r="E35" s="246"/>
      <c r="F35" s="246"/>
      <c r="G35" s="246"/>
      <c r="H35" s="247" t="s">
        <v>103</v>
      </c>
      <c r="I35" s="247"/>
      <c r="J35" s="247"/>
      <c r="K35" s="247"/>
      <c r="L35" s="247"/>
      <c r="M35" s="247"/>
    </row>
    <row r="36" spans="2:13" ht="30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</row>
    <row r="37" spans="2:13" ht="30" customHeight="1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</sheetData>
  <mergeCells count="67">
    <mergeCell ref="B36:G37"/>
    <mergeCell ref="H36:M37"/>
    <mergeCell ref="D22:D23"/>
    <mergeCell ref="I29:L29"/>
    <mergeCell ref="B34:M34"/>
    <mergeCell ref="B35:G35"/>
    <mergeCell ref="H35:M35"/>
    <mergeCell ref="F25:F26"/>
    <mergeCell ref="G25:G26"/>
    <mergeCell ref="A25:A26"/>
    <mergeCell ref="B25:B26"/>
    <mergeCell ref="C25:C26"/>
    <mergeCell ref="D25:D26"/>
    <mergeCell ref="E25:E26"/>
    <mergeCell ref="AE25:AE26"/>
    <mergeCell ref="E22:E23"/>
    <mergeCell ref="A19:A20"/>
    <mergeCell ref="B19:B20"/>
    <mergeCell ref="C19:C20"/>
    <mergeCell ref="D19:D20"/>
    <mergeCell ref="E19:E20"/>
    <mergeCell ref="F19:F20"/>
    <mergeCell ref="G19:G20"/>
    <mergeCell ref="AE19:AE20"/>
    <mergeCell ref="F22:F23"/>
    <mergeCell ref="G22:G23"/>
    <mergeCell ref="AE22:AE23"/>
    <mergeCell ref="A22:A23"/>
    <mergeCell ref="B22:B23"/>
    <mergeCell ref="C22:C23"/>
    <mergeCell ref="F16:F17"/>
    <mergeCell ref="G16:G17"/>
    <mergeCell ref="AE16:AE17"/>
    <mergeCell ref="A13:A14"/>
    <mergeCell ref="B13:B14"/>
    <mergeCell ref="C13:C14"/>
    <mergeCell ref="D13:D14"/>
    <mergeCell ref="E13:E14"/>
    <mergeCell ref="F13:F14"/>
    <mergeCell ref="G13:G14"/>
    <mergeCell ref="AE13:AE14"/>
    <mergeCell ref="A16:A17"/>
    <mergeCell ref="B16:B17"/>
    <mergeCell ref="C16:C17"/>
    <mergeCell ref="D16:D17"/>
    <mergeCell ref="E16:E17"/>
    <mergeCell ref="E10:E11"/>
    <mergeCell ref="A6:A9"/>
    <mergeCell ref="B6:H6"/>
    <mergeCell ref="I6:X6"/>
    <mergeCell ref="AE6:AE9"/>
    <mergeCell ref="B7:D7"/>
    <mergeCell ref="E7:H7"/>
    <mergeCell ref="I7:X7"/>
    <mergeCell ref="B8:X8"/>
    <mergeCell ref="F10:F11"/>
    <mergeCell ref="G10:G11"/>
    <mergeCell ref="AE10:AE11"/>
    <mergeCell ref="A10:A11"/>
    <mergeCell ref="B10:B11"/>
    <mergeCell ref="C10:C11"/>
    <mergeCell ref="D10:D11"/>
    <mergeCell ref="A1:AE1"/>
    <mergeCell ref="F2:G2"/>
    <mergeCell ref="X2:AE2"/>
    <mergeCell ref="A4:AE4"/>
    <mergeCell ref="A5:AE5"/>
  </mergeCells>
  <conditionalFormatting sqref="AE10">
    <cfRule type="cellIs" dxfId="645" priority="15" operator="greaterThan">
      <formula>95%</formula>
    </cfRule>
    <cfRule type="cellIs" dxfId="644" priority="16" operator="greaterThanOrEqual">
      <formula>90%</formula>
    </cfRule>
    <cfRule type="cellIs" dxfId="643" priority="17" operator="lessThan">
      <formula>89.99%</formula>
    </cfRule>
  </conditionalFormatting>
  <conditionalFormatting sqref="AE13">
    <cfRule type="cellIs" dxfId="642" priority="12" operator="greaterThan">
      <formula>95%</formula>
    </cfRule>
    <cfRule type="cellIs" dxfId="641" priority="13" operator="greaterThanOrEqual">
      <formula>90%</formula>
    </cfRule>
    <cfRule type="cellIs" dxfId="640" priority="14" operator="lessThan">
      <formula>89.99%</formula>
    </cfRule>
  </conditionalFormatting>
  <conditionalFormatting sqref="AE16">
    <cfRule type="cellIs" dxfId="639" priority="9" operator="greaterThan">
      <formula>95%</formula>
    </cfRule>
    <cfRule type="cellIs" dxfId="638" priority="10" operator="greaterThanOrEqual">
      <formula>90%</formula>
    </cfRule>
    <cfRule type="cellIs" dxfId="637" priority="11" operator="lessThan">
      <formula>89.99%</formula>
    </cfRule>
  </conditionalFormatting>
  <conditionalFormatting sqref="AE19">
    <cfRule type="cellIs" dxfId="636" priority="6" operator="greaterThan">
      <formula>95%</formula>
    </cfRule>
    <cfRule type="cellIs" dxfId="635" priority="7" operator="greaterThanOrEqual">
      <formula>90%</formula>
    </cfRule>
    <cfRule type="cellIs" dxfId="634" priority="8" operator="lessThan">
      <formula>89.99%</formula>
    </cfRule>
  </conditionalFormatting>
  <conditionalFormatting sqref="AE22">
    <cfRule type="cellIs" dxfId="633" priority="4" operator="greaterThanOrEqual">
      <formula>100%</formula>
    </cfRule>
    <cfRule type="cellIs" dxfId="632" priority="5" operator="lessThan">
      <formula>99.99%</formula>
    </cfRule>
  </conditionalFormatting>
  <conditionalFormatting sqref="AE25">
    <cfRule type="cellIs" dxfId="631" priority="1" operator="greaterThan">
      <formula>95%</formula>
    </cfRule>
    <cfRule type="cellIs" dxfId="630" priority="2" operator="greaterThanOrEqual">
      <formula>90%</formula>
    </cfRule>
    <cfRule type="cellIs" dxfId="629" priority="3" operator="lessThan">
      <formula>89.99%</formula>
    </cfRule>
  </conditionalFormatting>
  <printOptions horizontalCentered="1"/>
  <pageMargins left="0.23611111111111099" right="0.23611111111111099" top="0.74791666666666701" bottom="0.74791666666666701" header="0.51180555555555496" footer="0.51180555555555496"/>
  <pageSetup scale="60" firstPageNumber="0" orientation="landscape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eb0004-5b59-4cc2-a029-bf033d81274e">
      <Terms xmlns="http://schemas.microsoft.com/office/infopath/2007/PartnerControls"/>
    </lcf76f155ced4ddcb4097134ff3c332f>
    <TaxCatchAll xmlns="44435871-716b-4a09-a0ae-cb838e896ba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BCE9DAE199DE4BB0B5BC2254F95805" ma:contentTypeVersion="15" ma:contentTypeDescription="Crear nuevo documento." ma:contentTypeScope="" ma:versionID="fe0e296cc0421bd21bbe99a138edebe7">
  <xsd:schema xmlns:xsd="http://www.w3.org/2001/XMLSchema" xmlns:xs="http://www.w3.org/2001/XMLSchema" xmlns:p="http://schemas.microsoft.com/office/2006/metadata/properties" xmlns:ns2="74eb0004-5b59-4cc2-a029-bf033d81274e" xmlns:ns3="44435871-716b-4a09-a0ae-cb838e896ba6" targetNamespace="http://schemas.microsoft.com/office/2006/metadata/properties" ma:root="true" ma:fieldsID="8a464c53898a67918d8c8849e4041b87" ns2:_="" ns3:_="">
    <xsd:import namespace="74eb0004-5b59-4cc2-a029-bf033d81274e"/>
    <xsd:import namespace="44435871-716b-4a09-a0ae-cb838e896b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eb0004-5b59-4cc2-a029-bf033d8127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b5fe629f-dcd0-4f79-bd36-f65a702dfa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435871-716b-4a09-a0ae-cb838e896ba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c1c61e8a-a9a8-414c-8364-572f1e4acf09}" ma:internalName="TaxCatchAll" ma:showField="CatchAllData" ma:web="44435871-716b-4a09-a0ae-cb838e896ba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62C215-1F32-4A48-8189-74ED152953DD}"/>
</file>

<file path=customXml/itemProps2.xml><?xml version="1.0" encoding="utf-8"?>
<ds:datastoreItem xmlns:ds="http://schemas.openxmlformats.org/officeDocument/2006/customXml" ds:itemID="{D73A81AC-AD18-4A1B-B0B4-764651CB735F}"/>
</file>

<file path=customXml/itemProps3.xml><?xml version="1.0" encoding="utf-8"?>
<ds:datastoreItem xmlns:ds="http://schemas.openxmlformats.org/officeDocument/2006/customXml" ds:itemID="{754DAB63-6BE8-4A86-9633-C4F4E843CA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Sánchez Sánchez</dc:creator>
  <cp:keywords/>
  <dc:description/>
  <cp:lastModifiedBy>GALICIA PALOMEQUE ALDO</cp:lastModifiedBy>
  <cp:revision>9</cp:revision>
  <dcterms:created xsi:type="dcterms:W3CDTF">2017-02-09T16:44:50Z</dcterms:created>
  <dcterms:modified xsi:type="dcterms:W3CDTF">2024-09-26T07:41:21Z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0x010100D1BCE9DAE199DE4BB0B5BC2254F95805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MediaServiceImageTags">
    <vt:lpwstr/>
  </property>
  <property fmtid="{D5CDD505-2E9C-101B-9397-08002B2CF9AE}" pid="8" name="ScaleCrop">
    <vt:bool>false</vt:bool>
  </property>
  <property fmtid="{D5CDD505-2E9C-101B-9397-08002B2CF9AE}" pid="9" name="ShareDoc">
    <vt:bool>false</vt:bool>
  </property>
  <property fmtid="{D5CDD505-2E9C-101B-9397-08002B2CF9AE}" pid="10" name="_dlc_DocIdItemGuid">
    <vt:lpwstr>c437e133-8383-47ca-8925-3c16fbcdbf98</vt:lpwstr>
  </property>
</Properties>
</file>