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ldo.galicia\Desktop\SGC-VER\TABLEROS E INFORMACION PARA ENVIAR\"/>
    </mc:Choice>
  </mc:AlternateContent>
  <xr:revisionPtr revIDLastSave="0" documentId="8_{6618BD12-01B2-4268-9286-A11593DBE4C8}" xr6:coauthVersionLast="47" xr6:coauthVersionMax="47" xr10:uidLastSave="{00000000-0000-0000-0000-000000000000}"/>
  <bookViews>
    <workbookView xWindow="-108" yWindow="-108" windowWidth="23256" windowHeight="12576" tabRatio="689" xr2:uid="{00000000-000D-0000-FFFF-FFFF00000000}"/>
  </bookViews>
  <sheets>
    <sheet name="Proceso de Apoyo" sheetId="9" r:id="rId1"/>
  </sheets>
  <definedNames>
    <definedName name="_xlnm.Print_Titles" localSheetId="0">'Proceso de Apoyo'!$1:$3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5" i="9" l="1"/>
  <c r="R85" i="9"/>
  <c r="Q85" i="9"/>
  <c r="P85" i="9"/>
  <c r="O85" i="9"/>
  <c r="N85" i="9"/>
  <c r="M85" i="9"/>
  <c r="L85" i="9"/>
  <c r="K85" i="9"/>
  <c r="J85" i="9"/>
  <c r="I85" i="9"/>
  <c r="H85" i="9"/>
  <c r="S63" i="9"/>
  <c r="R63" i="9"/>
  <c r="Q63" i="9"/>
  <c r="P63" i="9"/>
  <c r="O63" i="9"/>
  <c r="N63" i="9"/>
  <c r="M63" i="9"/>
  <c r="L63" i="9"/>
  <c r="K63" i="9"/>
  <c r="J63" i="9"/>
  <c r="I63" i="9"/>
  <c r="H63" i="9"/>
  <c r="T63" i="9" l="1"/>
  <c r="I38" i="9" l="1"/>
  <c r="J38" i="9"/>
  <c r="K38" i="9"/>
  <c r="L38" i="9"/>
  <c r="M38" i="9"/>
  <c r="N38" i="9"/>
  <c r="O38" i="9"/>
  <c r="P38" i="9"/>
  <c r="Q38" i="9"/>
  <c r="R38" i="9"/>
  <c r="S38" i="9"/>
  <c r="H38" i="9"/>
  <c r="T60" i="9"/>
  <c r="T34" i="9"/>
  <c r="T32" i="9"/>
  <c r="H10" i="9"/>
  <c r="I10" i="9"/>
  <c r="J10" i="9"/>
  <c r="K10" i="9"/>
  <c r="L10" i="9"/>
  <c r="M10" i="9"/>
  <c r="N10" i="9"/>
  <c r="O10" i="9"/>
  <c r="P10" i="9" l="1"/>
  <c r="S10" i="9"/>
  <c r="Q10" i="9"/>
  <c r="T37" i="9" l="1"/>
  <c r="R10" i="9" l="1"/>
  <c r="T9" i="9" s="1"/>
</calcChain>
</file>

<file path=xl/sharedStrings.xml><?xml version="1.0" encoding="utf-8"?>
<sst xmlns="http://schemas.openxmlformats.org/spreadsheetml/2006/main" count="154" uniqueCount="87">
  <si>
    <t>INSTITUTO NACIONAL ELECTORAL
SISTEMA DE GESTIÓN DE LA CALIDAD
VERACRUZ</t>
  </si>
  <si>
    <t>Versión : 0</t>
  </si>
  <si>
    <t>TABLERO DE CONTROL DE PROCESOS DE APOYO DEL SISTEMA DE GESTIÓN DE LA CALIDAD</t>
  </si>
  <si>
    <t>Número</t>
  </si>
  <si>
    <t xml:space="preserve">PROCESOS DE APOYO E INDICADORES </t>
  </si>
  <si>
    <t>% AVANCE REGISTRADO</t>
  </si>
  <si>
    <t>DESCRIPCIÓN</t>
  </si>
  <si>
    <t>MEDICIÓN</t>
  </si>
  <si>
    <t>CAP 2023</t>
  </si>
  <si>
    <t>CAI 2023</t>
  </si>
  <si>
    <t xml:space="preserve">Proceso </t>
  </si>
  <si>
    <t>Indicador</t>
  </si>
  <si>
    <t>Cálculo</t>
  </si>
  <si>
    <t xml:space="preserve">Periodo </t>
  </si>
  <si>
    <t>Estimado</t>
  </si>
  <si>
    <t>Nominativo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</si>
  <si>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</si>
  <si>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</si>
  <si>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</si>
  <si>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</si>
  <si>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</si>
  <si>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</si>
  <si>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</si>
  <si>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</si>
  <si>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</si>
  <si>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</si>
  <si>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</si>
  <si>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</si>
  <si>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Reclutamiento y Selección</t>
  </si>
  <si>
    <t xml:space="preserve">Permanencia de personal </t>
  </si>
  <si>
    <t>((Plantilla de personal autorizado de MAC-Vacantes generadas)/Plantilla de personal autorizado de MAC) * 100</t>
  </si>
  <si>
    <t>Plantilla de personal autorizado MAC</t>
  </si>
  <si>
    <t>Total de vacantes generadas</t>
  </si>
  <si>
    <t xml:space="preserve">Por campaña </t>
  </si>
  <si>
    <t>Distrito 01</t>
  </si>
  <si>
    <t>Distrito 02</t>
  </si>
  <si>
    <t>Distrito 03</t>
  </si>
  <si>
    <t>Distrito 04</t>
  </si>
  <si>
    <t>Distrito 05</t>
  </si>
  <si>
    <t>Distrito 06</t>
  </si>
  <si>
    <t>Distrito 07</t>
  </si>
  <si>
    <t>Distrito 08</t>
  </si>
  <si>
    <t>Distrito 09</t>
  </si>
  <si>
    <t>Distrito 10</t>
  </si>
  <si>
    <t>Distrito 11</t>
  </si>
  <si>
    <t>Distrito 12</t>
  </si>
  <si>
    <t>Distrito 13</t>
  </si>
  <si>
    <t>Distrito 14</t>
  </si>
  <si>
    <t>Distrito 15</t>
  </si>
  <si>
    <t>Distrito 16</t>
  </si>
  <si>
    <t>Distrito 17</t>
  </si>
  <si>
    <t>Distrito 18</t>
  </si>
  <si>
    <t>Distrito 19</t>
  </si>
  <si>
    <t>Distrito 20</t>
  </si>
  <si>
    <t>Capacitación</t>
  </si>
  <si>
    <t>Capacitación efectiva</t>
  </si>
  <si>
    <t>(Participantes efectivos en el curso/Participantes inscritos al curso) * 100</t>
  </si>
  <si>
    <t>Participantes inscritos al curso</t>
  </si>
  <si>
    <t>Participantes efectivos en el curso</t>
  </si>
  <si>
    <t xml:space="preserve">Aprovechamiento </t>
  </si>
  <si>
    <t>(Sumatoria de calificaciones obtenidas/Participantes efectivos en el curso)</t>
  </si>
  <si>
    <t>80 pts</t>
  </si>
  <si>
    <t>Sumatoria de calificaciones obtenida</t>
  </si>
  <si>
    <t>Desempeño del Personal</t>
  </si>
  <si>
    <t>Promedio de evaluación de desempeño</t>
  </si>
  <si>
    <t>(Sumatoria de evaluaciones de la plantilla/Número de distritos) * 10</t>
  </si>
  <si>
    <t>Número de Distritos</t>
  </si>
  <si>
    <t>Sumatoria de evaluaciones de la plantilla</t>
  </si>
  <si>
    <t>Soporte Técnico</t>
  </si>
  <si>
    <t>Efectividad de atención</t>
  </si>
  <si>
    <t>(Solicitudes atendidas/Casos levantados) * 100</t>
  </si>
  <si>
    <t>Casos CAU levantados</t>
  </si>
  <si>
    <t>Por campaña</t>
  </si>
  <si>
    <t>Suministro de bienes y servicios</t>
  </si>
  <si>
    <t>Solicitudes efectivas</t>
  </si>
  <si>
    <t>(Solicitudes atendidas/Solicitudes presentadas) * 100</t>
  </si>
  <si>
    <t>Solicitudes presentadas</t>
  </si>
  <si>
    <t>Mensual</t>
  </si>
  <si>
    <t>JL</t>
  </si>
  <si>
    <t>Solicitudes atendidas</t>
  </si>
  <si>
    <t xml:space="preserve">Semaforización </t>
  </si>
  <si>
    <t xml:space="preserve">Valor que requiere atención y justificación en el apartado de observaciones </t>
  </si>
  <si>
    <t xml:space="preserve">Valor sufiencnte </t>
  </si>
  <si>
    <t>Valor esperado</t>
  </si>
  <si>
    <t xml:space="preserve">CUADRO DE OBSERVACIONES </t>
  </si>
  <si>
    <t>Descripción</t>
  </si>
  <si>
    <t xml:space="preserve">No conformidad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</si>
</sst>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sz val="11"/>
      <name val="Arial"/>
      <family val="2"/>
    </font>
    <font>
      <sz val="11"/>
      <name val="Tahoma"/>
      <family val="2"/>
    </font>
    <font>
      <b/>
      <sz val="11"/>
      <color rgb="FF333F4F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theme="3" tint="-0.249977111117893"/>
      <name val="Arial"/>
      <family val="2"/>
    </font>
    <font>
      <sz val="8"/>
      <color theme="1"/>
      <name val="Arial"/>
      <family val="2"/>
    </font>
    <font>
      <sz val="10"/>
      <color theme="3" tint="-0.249977111117893"/>
      <name val="Arial"/>
      <family val="2"/>
    </font>
    <font>
      <sz val="9"/>
      <color rgb="FF333F4F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2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3" tint="-0.249977111117893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3"/>
      <name val="Arial"/>
      <family val="2"/>
    </font>
    <font>
      <sz val="18"/>
      <color theme="0"/>
      <name val="Arial"/>
      <family val="2"/>
    </font>
    <font>
      <b/>
      <sz val="11"/>
      <color theme="3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50054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theme="2"/>
        <bgColor indexed="64"/>
      </patternFill>
    </fill>
    <fill>
      <patternFill patternType="solid">
        <fgColor rgb="FFE98BD7"/>
        <bgColor indexed="64"/>
      </patternFill>
    </fill>
    <fill>
      <patternFill patternType="solid">
        <fgColor rgb="FFD5007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rgb="FFB2B2B2"/>
      </top>
      <bottom style="double">
        <color rgb="FFB2B2B2"/>
      </bottom>
      <diagonal/>
    </border>
    <border>
      <left/>
      <right style="double">
        <color rgb="FFB2B2B2"/>
      </right>
      <top style="double">
        <color rgb="FFB2B2B2"/>
      </top>
      <bottom style="double">
        <color rgb="FFB2B2B2"/>
      </bottom>
      <diagonal/>
    </border>
    <border>
      <left style="double">
        <color rgb="FFB2B2B2"/>
      </left>
      <right/>
      <top style="double">
        <color rgb="FFB2B2B2"/>
      </top>
      <bottom style="double">
        <color rgb="FFB2B2B2"/>
      </bottom>
      <diagonal/>
    </border>
    <border>
      <left style="double">
        <color rgb="FFB2B2B2"/>
      </left>
      <right/>
      <top style="double">
        <color rgb="FFB2B2B2"/>
      </top>
      <bottom/>
      <diagonal/>
    </border>
    <border>
      <left/>
      <right/>
      <top style="double">
        <color rgb="FFB2B2B2"/>
      </top>
      <bottom/>
      <diagonal/>
    </border>
    <border>
      <left/>
      <right style="double">
        <color rgb="FFB2B2B2"/>
      </right>
      <top style="double">
        <color rgb="FFB2B2B2"/>
      </top>
      <bottom/>
      <diagonal/>
    </border>
    <border>
      <left style="double">
        <color rgb="FFB2B2B2"/>
      </left>
      <right/>
      <top/>
      <bottom style="double">
        <color rgb="FFB2B2B2"/>
      </bottom>
      <diagonal/>
    </border>
    <border>
      <left/>
      <right/>
      <top/>
      <bottom style="double">
        <color rgb="FFB2B2B2"/>
      </bottom>
      <diagonal/>
    </border>
    <border>
      <left/>
      <right style="double">
        <color rgb="FFB2B2B2"/>
      </right>
      <top/>
      <bottom style="double">
        <color rgb="FFB2B2B2"/>
      </bottom>
      <diagonal/>
    </border>
    <border>
      <left/>
      <right/>
      <top style="double">
        <color theme="0" tint="-0.499984740745262"/>
      </top>
      <bottom/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3" borderId="0" applyFont="0" applyBorder="0" applyAlignment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3" fillId="0" borderId="1" xfId="0" applyFont="1" applyBorder="1" applyAlignment="1">
      <alignment horizontal="center" vertical="center"/>
    </xf>
    <xf numFmtId="0" fontId="8" fillId="4" borderId="1" xfId="2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right" vertical="top" wrapText="1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/>
    </xf>
    <xf numFmtId="164" fontId="21" fillId="0" borderId="1" xfId="3" applyNumberFormat="1" applyFont="1" applyFill="1" applyBorder="1" applyAlignment="1">
      <alignment horizontal="center" vertical="center" wrapText="1"/>
    </xf>
    <xf numFmtId="3" fontId="21" fillId="0" borderId="1" xfId="3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2" fontId="6" fillId="0" borderId="1" xfId="3" applyNumberFormat="1" applyFont="1" applyFill="1" applyBorder="1" applyAlignment="1">
      <alignment horizontal="center" vertical="center"/>
    </xf>
    <xf numFmtId="1" fontId="23" fillId="4" borderId="1" xfId="3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/>
    </xf>
    <xf numFmtId="9" fontId="11" fillId="0" borderId="1" xfId="3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4" borderId="4" xfId="2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" fontId="23" fillId="4" borderId="4" xfId="3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8" borderId="1" xfId="3" applyNumberFormat="1" applyFont="1" applyFill="1" applyBorder="1" applyAlignment="1">
      <alignment horizontal="center" vertical="center"/>
    </xf>
    <xf numFmtId="0" fontId="6" fillId="8" borderId="4" xfId="3" applyNumberFormat="1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9" fontId="11" fillId="0" borderId="0" xfId="3" applyFont="1" applyFill="1" applyBorder="1" applyAlignment="1">
      <alignment horizontal="center" vertical="center"/>
    </xf>
    <xf numFmtId="3" fontId="21" fillId="0" borderId="0" xfId="3" applyNumberFormat="1" applyFont="1" applyFill="1" applyBorder="1" applyAlignment="1">
      <alignment horizontal="center" vertical="center" wrapText="1"/>
    </xf>
    <xf numFmtId="1" fontId="6" fillId="0" borderId="0" xfId="3" applyNumberFormat="1" applyFont="1" applyFill="1" applyBorder="1" applyAlignment="1">
      <alignment horizontal="center" vertical="center"/>
    </xf>
    <xf numFmtId="1" fontId="27" fillId="4" borderId="6" xfId="0" applyNumberFormat="1" applyFont="1" applyFill="1" applyBorder="1" applyAlignment="1">
      <alignment horizontal="center" vertical="center"/>
    </xf>
    <xf numFmtId="1" fontId="6" fillId="0" borderId="1" xfId="6" applyNumberFormat="1" applyFont="1" applyFill="1" applyBorder="1" applyAlignment="1">
      <alignment horizontal="center" vertical="center"/>
    </xf>
    <xf numFmtId="3" fontId="6" fillId="0" borderId="4" xfId="6" applyNumberFormat="1" applyFont="1" applyFill="1" applyBorder="1" applyAlignment="1">
      <alignment horizontal="center" vertical="center"/>
    </xf>
    <xf numFmtId="164" fontId="26" fillId="0" borderId="0" xfId="6" applyNumberFormat="1" applyFont="1" applyFill="1" applyBorder="1" applyAlignment="1">
      <alignment horizontal="center" vertical="center" wrapText="1"/>
    </xf>
    <xf numFmtId="0" fontId="6" fillId="8" borderId="1" xfId="6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4" borderId="4" xfId="3" applyNumberFormat="1" applyFont="1" applyFill="1" applyBorder="1" applyAlignment="1">
      <alignment horizontal="center" vertical="center"/>
    </xf>
    <xf numFmtId="0" fontId="14" fillId="4" borderId="5" xfId="3" applyNumberFormat="1" applyFont="1" applyFill="1" applyBorder="1" applyAlignment="1">
      <alignment horizontal="center" vertical="center"/>
    </xf>
    <xf numFmtId="0" fontId="14" fillId="4" borderId="6" xfId="3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 textRotation="90"/>
    </xf>
    <xf numFmtId="0" fontId="20" fillId="2" borderId="3" xfId="0" applyFont="1" applyFill="1" applyBorder="1" applyAlignment="1">
      <alignment horizontal="center" vertical="center" textRotation="90"/>
    </xf>
    <xf numFmtId="0" fontId="5" fillId="5" borderId="1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164" fontId="26" fillId="4" borderId="15" xfId="6" applyNumberFormat="1" applyFont="1" applyFill="1" applyBorder="1" applyAlignment="1">
      <alignment horizontal="center" vertical="center" wrapText="1"/>
    </xf>
    <xf numFmtId="164" fontId="26" fillId="4" borderId="16" xfId="6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9" fontId="25" fillId="0" borderId="9" xfId="2" applyNumberFormat="1" applyFont="1" applyFill="1" applyBorder="1" applyAlignment="1">
      <alignment horizontal="center" vertical="center"/>
    </xf>
    <xf numFmtId="9" fontId="25" fillId="0" borderId="0" xfId="2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4" fontId="26" fillId="4" borderId="26" xfId="6" applyNumberFormat="1" applyFont="1" applyFill="1" applyBorder="1" applyAlignment="1">
      <alignment horizontal="center" vertical="center" wrapText="1"/>
    </xf>
    <xf numFmtId="164" fontId="26" fillId="4" borderId="0" xfId="6" applyNumberFormat="1" applyFont="1" applyFill="1" applyBorder="1" applyAlignment="1">
      <alignment horizontal="center" vertical="center" wrapText="1"/>
    </xf>
    <xf numFmtId="1" fontId="26" fillId="4" borderId="15" xfId="6" applyNumberFormat="1" applyFont="1" applyFill="1" applyBorder="1" applyAlignment="1">
      <alignment horizontal="center" vertical="center" wrapText="1"/>
    </xf>
    <xf numFmtId="1" fontId="26" fillId="4" borderId="16" xfId="6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9" fontId="11" fillId="0" borderId="9" xfId="6" applyFont="1" applyFill="1" applyBorder="1" applyAlignment="1">
      <alignment horizontal="center" vertical="center"/>
    </xf>
    <xf numFmtId="9" fontId="11" fillId="0" borderId="0" xfId="6" applyFont="1" applyFill="1" applyBorder="1" applyAlignment="1">
      <alignment horizontal="center" vertical="center"/>
    </xf>
    <xf numFmtId="9" fontId="11" fillId="0" borderId="8" xfId="6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8">
    <cellStyle name="FONS" xfId="4" xr:uid="{00000000-0005-0000-0000-000000000000}"/>
    <cellStyle name="Millares" xfId="2" builtinId="3"/>
    <cellStyle name="Millares 2" xfId="5" xr:uid="{00000000-0005-0000-0000-000002000000}"/>
    <cellStyle name="Normal" xfId="0" builtinId="0"/>
    <cellStyle name="Normal 2" xfId="1" xr:uid="{00000000-0005-0000-0000-000004000000}"/>
    <cellStyle name="Normal 3" xfId="7" xr:uid="{00000000-0005-0000-0000-000005000000}"/>
    <cellStyle name="Porcentaje" xfId="3" builtinId="5"/>
    <cellStyle name="Porcentaje 2" xfId="6" xr:uid="{00000000-0005-0000-0000-000007000000}"/>
  </cellStyles>
  <dxfs count="16"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</dxfs>
  <tableStyles count="0" defaultTableStyle="TableStyleMedium2" defaultPivotStyle="PivotStyleLight16"/>
  <colors>
    <mruColors>
      <color rgb="FF993366"/>
      <color rgb="FF950054"/>
      <color rgb="FFE98BD7"/>
      <color rgb="FFD5007F"/>
      <color rgb="FF972958"/>
      <color rgb="FFFAE2F5"/>
      <color rgb="FFFF69C2"/>
      <color rgb="FFB8006E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312964</xdr:colOff>
      <xdr:row>0</xdr:row>
      <xdr:rowOff>34417</xdr:rowOff>
    </xdr:from>
    <xdr:to>
      <xdr:col>1</xdr:col>
      <xdr:colOff>1098246</xdr:colOff>
      <xdr:row>1</xdr:row>
      <xdr:rowOff>12646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64" y="34417"/>
          <a:ext cx="1379194" cy="4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8"/>
  <sheetViews>
    <sheetView tabSelected="1" topLeftCell="E1" zoomScale="80" zoomScaleNormal="80" zoomScaleSheetLayoutView="80" workbookViewId="0">
      <selection activeCell="H32" sqref="H32"/>
    </sheetView>
  </sheetViews>
  <sheetFormatPr baseColWidth="10" defaultColWidth="11.44140625" defaultRowHeight="30" customHeight="1" x14ac:dyDescent="0.25"/>
  <cols>
    <col min="1" max="1" width="8.88671875" style="1" customWidth="1"/>
    <col min="2" max="2" width="31.6640625" style="1" customWidth="1"/>
    <col min="3" max="3" width="31.5546875" style="1" customWidth="1"/>
    <col min="4" max="4" width="21.6640625" style="1" customWidth="1"/>
    <col min="5" max="5" width="13.44140625" style="1" bestFit="1" customWidth="1"/>
    <col min="6" max="6" width="10.33203125" style="1" bestFit="1" customWidth="1"/>
    <col min="7" max="15" width="13.88671875" style="1" customWidth="1"/>
    <col min="16" max="19" width="11.109375" style="1" customWidth="1"/>
    <col min="20" max="20" width="23.5546875" style="1" customWidth="1"/>
    <col min="21" max="16384" width="11.44140625" style="1"/>
  </cols>
  <sheetData>
    <row r="1" spans="1:20" ht="40.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ht="18" customHeight="1" x14ac:dyDescent="0.2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5.25" customHeight="1" x14ac:dyDescent="0.25">
      <c r="A3" s="10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30" customHeight="1" x14ac:dyDescent="0.25">
      <c r="A4" s="89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1"/>
    </row>
    <row r="5" spans="1:20" ht="5.25" customHeight="1" x14ac:dyDescent="0.25"/>
    <row r="6" spans="1:20" ht="18" customHeight="1" x14ac:dyDescent="0.25">
      <c r="A6" s="96" t="s">
        <v>3</v>
      </c>
      <c r="B6" s="93" t="s">
        <v>4</v>
      </c>
      <c r="C6" s="94"/>
      <c r="D6" s="94"/>
      <c r="E6" s="94"/>
      <c r="F6" s="94"/>
      <c r="G6" s="95"/>
      <c r="H6" s="29"/>
      <c r="I6" s="29"/>
      <c r="J6" s="29"/>
      <c r="K6" s="29"/>
      <c r="L6" s="29"/>
      <c r="M6" s="29"/>
      <c r="N6" s="29"/>
      <c r="O6" s="29"/>
      <c r="P6" s="101"/>
      <c r="Q6" s="102"/>
      <c r="R6" s="102"/>
      <c r="S6" s="102"/>
      <c r="T6" s="92" t="s">
        <v>5</v>
      </c>
    </row>
    <row r="7" spans="1:20" ht="15.6" x14ac:dyDescent="0.25">
      <c r="A7" s="97"/>
      <c r="B7" s="93" t="s">
        <v>6</v>
      </c>
      <c r="C7" s="95"/>
      <c r="D7" s="93" t="s">
        <v>7</v>
      </c>
      <c r="E7" s="94"/>
      <c r="F7" s="94"/>
      <c r="G7" s="95"/>
      <c r="H7" s="103" t="s">
        <v>8</v>
      </c>
      <c r="I7" s="104"/>
      <c r="J7" s="104"/>
      <c r="K7" s="104"/>
      <c r="L7" s="104"/>
      <c r="M7" s="104"/>
      <c r="N7" s="104"/>
      <c r="O7" s="105"/>
      <c r="P7" s="99" t="s">
        <v>9</v>
      </c>
      <c r="Q7" s="100"/>
      <c r="R7" s="100"/>
      <c r="S7" s="100"/>
      <c r="T7" s="92"/>
    </row>
    <row r="8" spans="1:20" s="2" customFormat="1" ht="15" customHeight="1" thickBot="1" x14ac:dyDescent="0.3">
      <c r="A8" s="98"/>
      <c r="B8" s="4" t="s">
        <v>10</v>
      </c>
      <c r="C8" s="4" t="s">
        <v>11</v>
      </c>
      <c r="D8" s="4" t="s">
        <v>12</v>
      </c>
      <c r="E8" s="15" t="s">
        <v>13</v>
      </c>
      <c r="F8" s="15" t="s">
        <v>14</v>
      </c>
      <c r="G8" s="15" t="s">
        <v>15</v>
      </c>
      <c r="H8" s="23" t="s">
        <v>16</v>
      </c>
      <c r="I8" s="23" t="s">
        <v>17</v>
      </c>
      <c r="J8" s="23" t="s">
        <v>18</v>
      </c>
      <c r="K8" s="23" t="s">
        <v>19</v>
      </c>
      <c r="L8" s="23" t="s">
        <v>20</v>
      </c>
      <c r="M8" s="23" t="s">
        <v>21</v>
      </c>
      <c r="N8" s="23" t="s">
        <v>22</v>
      </c>
      <c r="O8" s="23" t="s">
        <v>23</v>
      </c>
      <c r="P8" s="23" t="s">
        <v>24</v>
      </c>
      <c r="Q8" s="23" t="s">
        <v>25</v>
      </c>
      <c r="R8" s="23" t="s">
        <v>26</v>
      </c>
      <c r="S8" s="33" t="s">
        <v>27</v>
      </c>
      <c r="T8" s="92"/>
    </row>
    <row r="9" spans="1:20" s="2" customFormat="1" ht="13.95" customHeight="1" thickTop="1" x14ac:dyDescent="0.25">
      <c r="A9" s="110">
        <v>1</v>
      </c>
      <c r="B9" s="79" t="s">
        <v>28</v>
      </c>
      <c r="C9" s="112" t="s">
        <v>29</v>
      </c>
      <c r="D9" s="109" t="s">
        <v>30</v>
      </c>
      <c r="E9" s="72" t="s">
        <v>31</v>
      </c>
      <c r="F9" s="73"/>
      <c r="G9" s="74"/>
      <c r="H9" s="42"/>
      <c r="I9" s="42"/>
      <c r="J9" s="42"/>
      <c r="K9" s="42"/>
      <c r="L9" s="42"/>
      <c r="M9" s="42"/>
      <c r="N9" s="42"/>
      <c r="O9" s="42">
        <v>397</v>
      </c>
      <c r="P9" s="7">
        <v>426</v>
      </c>
      <c r="Q9" s="7"/>
      <c r="R9" s="7"/>
      <c r="S9" s="34"/>
      <c r="T9" s="107">
        <f>IFERROR((SUM(H9:S9)-SUM(H10:S10))/SUM(H9:S9),0)</f>
        <v>0.96476306196840822</v>
      </c>
    </row>
    <row r="10" spans="1:20" s="2" customFormat="1" ht="13.2" customHeight="1" x14ac:dyDescent="0.25">
      <c r="A10" s="111"/>
      <c r="B10" s="80"/>
      <c r="C10" s="113"/>
      <c r="D10" s="67"/>
      <c r="E10" s="116" t="s">
        <v>32</v>
      </c>
      <c r="F10" s="117"/>
      <c r="G10" s="118"/>
      <c r="H10" s="24">
        <f t="shared" ref="H10:S10" si="0">SUM(H11:H30)</f>
        <v>0</v>
      </c>
      <c r="I10" s="24">
        <f t="shared" si="0"/>
        <v>0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24">
        <f t="shared" si="0"/>
        <v>0</v>
      </c>
      <c r="O10" s="24">
        <f t="shared" si="0"/>
        <v>11</v>
      </c>
      <c r="P10" s="24">
        <f t="shared" si="0"/>
        <v>18</v>
      </c>
      <c r="Q10" s="24">
        <f t="shared" si="0"/>
        <v>0</v>
      </c>
      <c r="R10" s="24">
        <f t="shared" si="0"/>
        <v>0</v>
      </c>
      <c r="S10" s="35">
        <f t="shared" si="0"/>
        <v>0</v>
      </c>
      <c r="T10" s="108"/>
    </row>
    <row r="11" spans="1:20" s="2" customFormat="1" ht="13.95" customHeight="1" x14ac:dyDescent="0.25">
      <c r="A11" s="111"/>
      <c r="B11" s="80"/>
      <c r="C11" s="113"/>
      <c r="D11" s="67"/>
      <c r="E11" s="85" t="s">
        <v>33</v>
      </c>
      <c r="F11" s="114">
        <v>0.9</v>
      </c>
      <c r="G11" s="19" t="s">
        <v>34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1">
        <v>0</v>
      </c>
      <c r="T11" s="108"/>
    </row>
    <row r="12" spans="1:20" s="2" customFormat="1" ht="13.95" customHeight="1" x14ac:dyDescent="0.25">
      <c r="A12" s="111"/>
      <c r="B12" s="80"/>
      <c r="C12" s="113"/>
      <c r="D12" s="67"/>
      <c r="E12" s="86"/>
      <c r="F12" s="115"/>
      <c r="G12" s="19" t="s">
        <v>35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2</v>
      </c>
      <c r="Q12" s="40">
        <v>0</v>
      </c>
      <c r="R12" s="40">
        <v>0</v>
      </c>
      <c r="S12" s="40">
        <v>0</v>
      </c>
      <c r="T12" s="108"/>
    </row>
    <row r="13" spans="1:20" s="2" customFormat="1" ht="13.95" customHeight="1" x14ac:dyDescent="0.25">
      <c r="A13" s="111"/>
      <c r="B13" s="80"/>
      <c r="C13" s="113"/>
      <c r="D13" s="67"/>
      <c r="E13" s="86"/>
      <c r="F13" s="115"/>
      <c r="G13" s="19" t="s">
        <v>36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2</v>
      </c>
      <c r="Q13" s="40">
        <v>0</v>
      </c>
      <c r="R13" s="40">
        <v>0</v>
      </c>
      <c r="S13" s="40">
        <v>0</v>
      </c>
      <c r="T13" s="108"/>
    </row>
    <row r="14" spans="1:20" s="2" customFormat="1" ht="13.95" customHeight="1" x14ac:dyDescent="0.25">
      <c r="A14" s="111"/>
      <c r="B14" s="80"/>
      <c r="C14" s="113"/>
      <c r="D14" s="67"/>
      <c r="E14" s="86"/>
      <c r="F14" s="115"/>
      <c r="G14" s="19" t="s">
        <v>37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108"/>
    </row>
    <row r="15" spans="1:20" s="2" customFormat="1" ht="13.95" customHeight="1" x14ac:dyDescent="0.25">
      <c r="A15" s="111"/>
      <c r="B15" s="80"/>
      <c r="C15" s="113"/>
      <c r="D15" s="67"/>
      <c r="E15" s="86"/>
      <c r="F15" s="115"/>
      <c r="G15" s="19" t="s">
        <v>38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108"/>
    </row>
    <row r="16" spans="1:20" s="2" customFormat="1" ht="13.95" customHeight="1" x14ac:dyDescent="0.25">
      <c r="A16" s="111"/>
      <c r="B16" s="80"/>
      <c r="C16" s="113"/>
      <c r="D16" s="67"/>
      <c r="E16" s="86"/>
      <c r="F16" s="115"/>
      <c r="G16" s="19" t="s">
        <v>39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108"/>
    </row>
    <row r="17" spans="1:20" s="2" customFormat="1" ht="13.95" customHeight="1" x14ac:dyDescent="0.25">
      <c r="A17" s="111"/>
      <c r="B17" s="80"/>
      <c r="C17" s="113"/>
      <c r="D17" s="67"/>
      <c r="E17" s="86"/>
      <c r="F17" s="115"/>
      <c r="G17" s="19" t="s">
        <v>40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2</v>
      </c>
      <c r="P17" s="40">
        <v>1</v>
      </c>
      <c r="Q17" s="40">
        <v>0</v>
      </c>
      <c r="R17" s="40">
        <v>0</v>
      </c>
      <c r="S17" s="40">
        <v>0</v>
      </c>
      <c r="T17" s="108"/>
    </row>
    <row r="18" spans="1:20" s="2" customFormat="1" ht="13.95" customHeight="1" x14ac:dyDescent="0.25">
      <c r="A18" s="111"/>
      <c r="B18" s="80"/>
      <c r="C18" s="113"/>
      <c r="D18" s="67"/>
      <c r="E18" s="86"/>
      <c r="F18" s="115"/>
      <c r="G18" s="19" t="s">
        <v>41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54">
        <v>1</v>
      </c>
      <c r="P18" s="54">
        <v>1</v>
      </c>
      <c r="Q18" s="40">
        <v>0</v>
      </c>
      <c r="R18" s="40">
        <v>0</v>
      </c>
      <c r="S18" s="40">
        <v>0</v>
      </c>
      <c r="T18" s="108"/>
    </row>
    <row r="19" spans="1:20" s="2" customFormat="1" ht="13.95" customHeight="1" x14ac:dyDescent="0.25">
      <c r="A19" s="111"/>
      <c r="B19" s="80"/>
      <c r="C19" s="113"/>
      <c r="D19" s="67"/>
      <c r="E19" s="86"/>
      <c r="F19" s="115"/>
      <c r="G19" s="19" t="s">
        <v>42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54">
        <v>1</v>
      </c>
      <c r="P19" s="54">
        <v>0</v>
      </c>
      <c r="Q19" s="40">
        <v>0</v>
      </c>
      <c r="R19" s="40">
        <v>0</v>
      </c>
      <c r="S19" s="40">
        <v>0</v>
      </c>
      <c r="T19" s="108"/>
    </row>
    <row r="20" spans="1:20" s="2" customFormat="1" ht="13.95" customHeight="1" x14ac:dyDescent="0.25">
      <c r="A20" s="111"/>
      <c r="B20" s="80"/>
      <c r="C20" s="113"/>
      <c r="D20" s="67"/>
      <c r="E20" s="86"/>
      <c r="F20" s="115"/>
      <c r="G20" s="19" t="s">
        <v>43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54">
        <v>0</v>
      </c>
      <c r="P20" s="54">
        <v>1</v>
      </c>
      <c r="Q20" s="40">
        <v>0</v>
      </c>
      <c r="R20" s="40">
        <v>0</v>
      </c>
      <c r="S20" s="40">
        <v>0</v>
      </c>
      <c r="T20" s="108"/>
    </row>
    <row r="21" spans="1:20" s="2" customFormat="1" ht="13.95" customHeight="1" x14ac:dyDescent="0.25">
      <c r="A21" s="111"/>
      <c r="B21" s="80"/>
      <c r="C21" s="113"/>
      <c r="D21" s="67"/>
      <c r="E21" s="86"/>
      <c r="F21" s="115"/>
      <c r="G21" s="19" t="s">
        <v>44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54">
        <v>0</v>
      </c>
      <c r="P21" s="54">
        <v>0</v>
      </c>
      <c r="Q21" s="40">
        <v>0</v>
      </c>
      <c r="R21" s="40">
        <v>0</v>
      </c>
      <c r="S21" s="40">
        <v>0</v>
      </c>
      <c r="T21" s="108"/>
    </row>
    <row r="22" spans="1:20" s="2" customFormat="1" ht="13.95" customHeight="1" x14ac:dyDescent="0.25">
      <c r="A22" s="111"/>
      <c r="B22" s="80"/>
      <c r="C22" s="113"/>
      <c r="D22" s="67"/>
      <c r="E22" s="86"/>
      <c r="F22" s="115"/>
      <c r="G22" s="19" t="s">
        <v>45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54">
        <v>2</v>
      </c>
      <c r="P22" s="54">
        <v>3</v>
      </c>
      <c r="Q22" s="40">
        <v>0</v>
      </c>
      <c r="R22" s="40">
        <v>0</v>
      </c>
      <c r="S22" s="40">
        <v>0</v>
      </c>
      <c r="T22" s="108"/>
    </row>
    <row r="23" spans="1:20" s="2" customFormat="1" ht="13.95" customHeight="1" x14ac:dyDescent="0.25">
      <c r="A23" s="111"/>
      <c r="B23" s="80"/>
      <c r="C23" s="113"/>
      <c r="D23" s="67"/>
      <c r="E23" s="86"/>
      <c r="F23" s="115"/>
      <c r="G23" s="19" t="s">
        <v>46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108"/>
    </row>
    <row r="24" spans="1:20" s="2" customFormat="1" ht="13.95" customHeight="1" x14ac:dyDescent="0.25">
      <c r="A24" s="111"/>
      <c r="B24" s="80"/>
      <c r="C24" s="113"/>
      <c r="D24" s="67"/>
      <c r="E24" s="86"/>
      <c r="F24" s="115"/>
      <c r="G24" s="19" t="s">
        <v>47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1</v>
      </c>
      <c r="P24" s="40">
        <v>1</v>
      </c>
      <c r="Q24" s="40">
        <v>0</v>
      </c>
      <c r="R24" s="40">
        <v>0</v>
      </c>
      <c r="S24" s="40">
        <v>0</v>
      </c>
      <c r="T24" s="108"/>
    </row>
    <row r="25" spans="1:20" s="2" customFormat="1" ht="13.95" customHeight="1" x14ac:dyDescent="0.25">
      <c r="A25" s="111"/>
      <c r="B25" s="80"/>
      <c r="C25" s="113"/>
      <c r="D25" s="67"/>
      <c r="E25" s="86"/>
      <c r="F25" s="115"/>
      <c r="G25" s="19" t="s">
        <v>48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108"/>
    </row>
    <row r="26" spans="1:20" s="2" customFormat="1" ht="13.95" customHeight="1" x14ac:dyDescent="0.25">
      <c r="A26" s="111"/>
      <c r="B26" s="80"/>
      <c r="C26" s="113"/>
      <c r="D26" s="67"/>
      <c r="E26" s="86"/>
      <c r="F26" s="115"/>
      <c r="G26" s="19" t="s">
        <v>49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108"/>
    </row>
    <row r="27" spans="1:20" s="2" customFormat="1" ht="13.95" customHeight="1" x14ac:dyDescent="0.25">
      <c r="A27" s="111"/>
      <c r="B27" s="80"/>
      <c r="C27" s="113"/>
      <c r="D27" s="67"/>
      <c r="E27" s="86"/>
      <c r="F27" s="115"/>
      <c r="G27" s="19" t="s">
        <v>50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3</v>
      </c>
      <c r="P27" s="40">
        <v>4</v>
      </c>
      <c r="Q27" s="40">
        <v>0</v>
      </c>
      <c r="R27" s="40">
        <v>0</v>
      </c>
      <c r="S27" s="40">
        <v>0</v>
      </c>
      <c r="T27" s="108"/>
    </row>
    <row r="28" spans="1:20" s="2" customFormat="1" ht="13.95" customHeight="1" x14ac:dyDescent="0.25">
      <c r="A28" s="111"/>
      <c r="B28" s="80"/>
      <c r="C28" s="113"/>
      <c r="D28" s="67"/>
      <c r="E28" s="86"/>
      <c r="F28" s="115"/>
      <c r="G28" s="19" t="s">
        <v>51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108"/>
    </row>
    <row r="29" spans="1:20" s="2" customFormat="1" ht="13.95" customHeight="1" x14ac:dyDescent="0.25">
      <c r="A29" s="111"/>
      <c r="B29" s="80"/>
      <c r="C29" s="113"/>
      <c r="D29" s="67"/>
      <c r="E29" s="86"/>
      <c r="F29" s="115"/>
      <c r="G29" s="19" t="s">
        <v>52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3</v>
      </c>
      <c r="Q29" s="40">
        <v>0</v>
      </c>
      <c r="R29" s="40">
        <v>0</v>
      </c>
      <c r="S29" s="40">
        <v>0</v>
      </c>
      <c r="T29" s="108"/>
    </row>
    <row r="30" spans="1:20" s="2" customFormat="1" ht="13.95" customHeight="1" x14ac:dyDescent="0.25">
      <c r="A30" s="111"/>
      <c r="B30" s="80"/>
      <c r="C30" s="113"/>
      <c r="D30" s="67"/>
      <c r="E30" s="86"/>
      <c r="F30" s="115"/>
      <c r="G30" s="19" t="s">
        <v>53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1</v>
      </c>
      <c r="P30" s="40">
        <v>0</v>
      </c>
      <c r="Q30" s="40">
        <v>0</v>
      </c>
      <c r="R30" s="40">
        <v>0</v>
      </c>
      <c r="S30" s="40">
        <v>0</v>
      </c>
      <c r="T30" s="108"/>
    </row>
    <row r="31" spans="1:20" s="3" customFormat="1" ht="14.25" customHeight="1" thickBot="1" x14ac:dyDescent="0.3">
      <c r="A31" s="119"/>
      <c r="B31" s="120"/>
      <c r="C31" s="120"/>
      <c r="D31" s="120"/>
      <c r="E31" s="120"/>
      <c r="F31" s="120"/>
      <c r="G31" s="120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37"/>
    </row>
    <row r="32" spans="1:20" s="3" customFormat="1" ht="13.95" customHeight="1" thickTop="1" x14ac:dyDescent="0.25">
      <c r="A32" s="64">
        <v>2</v>
      </c>
      <c r="B32" s="79" t="s">
        <v>54</v>
      </c>
      <c r="C32" s="140" t="s">
        <v>55</v>
      </c>
      <c r="D32" s="75" t="s">
        <v>56</v>
      </c>
      <c r="E32" s="69" t="s">
        <v>57</v>
      </c>
      <c r="F32" s="70"/>
      <c r="G32" s="71"/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453</v>
      </c>
      <c r="P32" s="7">
        <v>446</v>
      </c>
      <c r="Q32" s="7">
        <v>0</v>
      </c>
      <c r="R32" s="7">
        <v>0</v>
      </c>
      <c r="S32" s="34">
        <v>0</v>
      </c>
      <c r="T32" s="107">
        <f>IFERROR(SUM(H33:S33)/SUM(H32:S32),0)</f>
        <v>1</v>
      </c>
    </row>
    <row r="33" spans="1:20" s="3" customFormat="1" ht="31.2" thickBot="1" x14ac:dyDescent="0.3">
      <c r="A33" s="65"/>
      <c r="B33" s="80"/>
      <c r="C33" s="141"/>
      <c r="D33" s="76"/>
      <c r="E33" s="6" t="s">
        <v>33</v>
      </c>
      <c r="F33" s="16">
        <v>0.98</v>
      </c>
      <c r="G33" s="17" t="s">
        <v>58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453</v>
      </c>
      <c r="P33" s="25">
        <v>446</v>
      </c>
      <c r="Q33" s="25">
        <v>0</v>
      </c>
      <c r="R33" s="25">
        <v>0</v>
      </c>
      <c r="S33" s="25">
        <v>0</v>
      </c>
      <c r="T33" s="108"/>
    </row>
    <row r="34" spans="1:20" s="3" customFormat="1" ht="15.75" customHeight="1" thickTop="1" x14ac:dyDescent="0.25">
      <c r="A34" s="65"/>
      <c r="B34" s="80"/>
      <c r="C34" s="77" t="s">
        <v>59</v>
      </c>
      <c r="D34" s="67" t="s">
        <v>60</v>
      </c>
      <c r="E34" s="69" t="s">
        <v>58</v>
      </c>
      <c r="F34" s="70"/>
      <c r="G34" s="71"/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453</v>
      </c>
      <c r="P34" s="7">
        <v>446</v>
      </c>
      <c r="Q34" s="7">
        <v>0</v>
      </c>
      <c r="R34" s="7">
        <v>0</v>
      </c>
      <c r="S34" s="34">
        <v>0</v>
      </c>
      <c r="T34" s="128">
        <f>IFERROR(SUM(H35:S35)/SUM(H34:S34),0)</f>
        <v>98.566184649610676</v>
      </c>
    </row>
    <row r="35" spans="1:20" s="3" customFormat="1" ht="30.6" x14ac:dyDescent="0.25">
      <c r="A35" s="66"/>
      <c r="B35" s="81"/>
      <c r="C35" s="78"/>
      <c r="D35" s="68"/>
      <c r="E35" s="6" t="s">
        <v>33</v>
      </c>
      <c r="F35" s="6" t="s">
        <v>61</v>
      </c>
      <c r="G35" s="17" t="s">
        <v>62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44472</v>
      </c>
      <c r="P35" s="25">
        <v>44139</v>
      </c>
      <c r="Q35" s="25">
        <v>0</v>
      </c>
      <c r="R35" s="25">
        <v>0</v>
      </c>
      <c r="S35" s="25">
        <v>0</v>
      </c>
      <c r="T35" s="129"/>
    </row>
    <row r="36" spans="1:20" s="3" customFormat="1" ht="9" customHeight="1" thickBot="1" x14ac:dyDescent="0.3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38"/>
    </row>
    <row r="37" spans="1:20" s="3" customFormat="1" ht="15" customHeight="1" thickTop="1" x14ac:dyDescent="0.25">
      <c r="A37" s="110">
        <v>3</v>
      </c>
      <c r="B37" s="79" t="s">
        <v>63</v>
      </c>
      <c r="C37" s="122" t="s">
        <v>64</v>
      </c>
      <c r="D37" s="109" t="s">
        <v>65</v>
      </c>
      <c r="E37" s="72" t="s">
        <v>66</v>
      </c>
      <c r="F37" s="73"/>
      <c r="G37" s="74"/>
      <c r="H37" s="28"/>
      <c r="I37" s="28"/>
      <c r="J37" s="28"/>
      <c r="K37" s="28"/>
      <c r="L37" s="28"/>
      <c r="M37" s="28"/>
      <c r="N37" s="28"/>
      <c r="O37" s="28">
        <v>20</v>
      </c>
      <c r="P37" s="28">
        <v>19</v>
      </c>
      <c r="Q37" s="28"/>
      <c r="R37" s="7"/>
      <c r="S37" s="34"/>
      <c r="T37" s="128">
        <f>IFERROR(SUM(H38:S38)/SUM(H37:S37),0)*10</f>
        <v>96.71794871794873</v>
      </c>
    </row>
    <row r="38" spans="1:20" s="3" customFormat="1" ht="15" customHeight="1" x14ac:dyDescent="0.25">
      <c r="A38" s="111"/>
      <c r="B38" s="80"/>
      <c r="C38" s="123"/>
      <c r="D38" s="67"/>
      <c r="E38" s="116" t="s">
        <v>67</v>
      </c>
      <c r="F38" s="117"/>
      <c r="G38" s="118"/>
      <c r="H38" s="20">
        <f>SUM(H39:H58)</f>
        <v>0</v>
      </c>
      <c r="I38" s="20">
        <f t="shared" ref="I38:S38" si="1">SUM(I39:I58)</f>
        <v>0</v>
      </c>
      <c r="J38" s="20">
        <f t="shared" si="1"/>
        <v>0</v>
      </c>
      <c r="K38" s="20">
        <f t="shared" si="1"/>
        <v>0</v>
      </c>
      <c r="L38" s="20">
        <f t="shared" si="1"/>
        <v>0</v>
      </c>
      <c r="M38" s="20">
        <f t="shared" si="1"/>
        <v>0</v>
      </c>
      <c r="N38" s="20">
        <f t="shared" si="1"/>
        <v>0</v>
      </c>
      <c r="O38" s="20">
        <f t="shared" si="1"/>
        <v>188.75000000000003</v>
      </c>
      <c r="P38" s="20">
        <f t="shared" si="1"/>
        <v>188.45</v>
      </c>
      <c r="Q38" s="20">
        <f t="shared" si="1"/>
        <v>0</v>
      </c>
      <c r="R38" s="20">
        <f t="shared" si="1"/>
        <v>0</v>
      </c>
      <c r="S38" s="20">
        <f t="shared" si="1"/>
        <v>0</v>
      </c>
      <c r="T38" s="129"/>
    </row>
    <row r="39" spans="1:20" s="3" customFormat="1" ht="16.95" customHeight="1" x14ac:dyDescent="0.25">
      <c r="A39" s="111"/>
      <c r="B39" s="80"/>
      <c r="C39" s="123"/>
      <c r="D39" s="67"/>
      <c r="E39" s="124" t="s">
        <v>33</v>
      </c>
      <c r="F39" s="124" t="s">
        <v>61</v>
      </c>
      <c r="G39" s="19" t="s">
        <v>34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9.9700000000000006</v>
      </c>
      <c r="P39" s="40">
        <v>9.9</v>
      </c>
      <c r="Q39" s="40">
        <v>0</v>
      </c>
      <c r="R39" s="40">
        <v>0</v>
      </c>
      <c r="S39" s="41">
        <v>0</v>
      </c>
      <c r="T39" s="129"/>
    </row>
    <row r="40" spans="1:20" s="3" customFormat="1" ht="16.95" customHeight="1" x14ac:dyDescent="0.25">
      <c r="A40" s="111"/>
      <c r="B40" s="80"/>
      <c r="C40" s="123"/>
      <c r="D40" s="67"/>
      <c r="E40" s="125"/>
      <c r="F40" s="125"/>
      <c r="G40" s="19" t="s">
        <v>35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9.92</v>
      </c>
      <c r="P40" s="40">
        <v>9.8699999999999992</v>
      </c>
      <c r="Q40" s="40">
        <v>0</v>
      </c>
      <c r="R40" s="40">
        <v>0</v>
      </c>
      <c r="S40" s="40">
        <v>0</v>
      </c>
      <c r="T40" s="129"/>
    </row>
    <row r="41" spans="1:20" s="3" customFormat="1" ht="16.95" customHeight="1" x14ac:dyDescent="0.25">
      <c r="A41" s="111"/>
      <c r="B41" s="80"/>
      <c r="C41" s="123"/>
      <c r="D41" s="67"/>
      <c r="E41" s="125"/>
      <c r="F41" s="125"/>
      <c r="G41" s="19" t="s">
        <v>36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9.99</v>
      </c>
      <c r="Q41" s="40">
        <v>0</v>
      </c>
      <c r="R41" s="40">
        <v>0</v>
      </c>
      <c r="S41" s="40">
        <v>0</v>
      </c>
      <c r="T41" s="129"/>
    </row>
    <row r="42" spans="1:20" s="3" customFormat="1" ht="16.95" customHeight="1" x14ac:dyDescent="0.25">
      <c r="A42" s="111"/>
      <c r="B42" s="80"/>
      <c r="C42" s="123"/>
      <c r="D42" s="67"/>
      <c r="E42" s="125"/>
      <c r="F42" s="125"/>
      <c r="G42" s="19" t="s">
        <v>37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54">
        <v>10</v>
      </c>
      <c r="P42" s="54">
        <v>9.93</v>
      </c>
      <c r="Q42" s="40">
        <v>0</v>
      </c>
      <c r="R42" s="40">
        <v>0</v>
      </c>
      <c r="S42" s="40">
        <v>0</v>
      </c>
      <c r="T42" s="129"/>
    </row>
    <row r="43" spans="1:20" s="3" customFormat="1" ht="16.95" customHeight="1" x14ac:dyDescent="0.25">
      <c r="A43" s="111"/>
      <c r="B43" s="80"/>
      <c r="C43" s="123"/>
      <c r="D43" s="67"/>
      <c r="E43" s="125"/>
      <c r="F43" s="125"/>
      <c r="G43" s="19" t="s">
        <v>38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9.92</v>
      </c>
      <c r="P43" s="40">
        <v>9.89</v>
      </c>
      <c r="Q43" s="40">
        <v>0</v>
      </c>
      <c r="R43" s="40">
        <v>0</v>
      </c>
      <c r="S43" s="40">
        <v>0</v>
      </c>
      <c r="T43" s="129"/>
    </row>
    <row r="44" spans="1:20" s="3" customFormat="1" ht="16.95" customHeight="1" x14ac:dyDescent="0.25">
      <c r="A44" s="111"/>
      <c r="B44" s="80"/>
      <c r="C44" s="123"/>
      <c r="D44" s="67"/>
      <c r="E44" s="125"/>
      <c r="F44" s="125"/>
      <c r="G44" s="19" t="s">
        <v>39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9.9499999999999993</v>
      </c>
      <c r="P44" s="40">
        <v>9.91</v>
      </c>
      <c r="Q44" s="40">
        <v>0</v>
      </c>
      <c r="R44" s="40">
        <v>0</v>
      </c>
      <c r="S44" s="40">
        <v>0</v>
      </c>
      <c r="T44" s="129"/>
    </row>
    <row r="45" spans="1:20" s="3" customFormat="1" ht="16.95" customHeight="1" x14ac:dyDescent="0.25">
      <c r="A45" s="111"/>
      <c r="B45" s="80"/>
      <c r="C45" s="123"/>
      <c r="D45" s="67"/>
      <c r="E45" s="125"/>
      <c r="F45" s="125"/>
      <c r="G45" s="19" t="s">
        <v>40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9.85</v>
      </c>
      <c r="P45" s="40">
        <v>9.85</v>
      </c>
      <c r="Q45" s="40">
        <v>0</v>
      </c>
      <c r="R45" s="40">
        <v>0</v>
      </c>
      <c r="S45" s="40">
        <v>0</v>
      </c>
      <c r="T45" s="129"/>
    </row>
    <row r="46" spans="1:20" s="3" customFormat="1" ht="16.95" customHeight="1" x14ac:dyDescent="0.25">
      <c r="A46" s="111"/>
      <c r="B46" s="80"/>
      <c r="C46" s="123"/>
      <c r="D46" s="67"/>
      <c r="E46" s="125"/>
      <c r="F46" s="125"/>
      <c r="G46" s="19" t="s">
        <v>41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54">
        <v>10</v>
      </c>
      <c r="P46" s="54">
        <v>10</v>
      </c>
      <c r="Q46" s="40">
        <v>0</v>
      </c>
      <c r="R46" s="40">
        <v>0</v>
      </c>
      <c r="S46" s="40">
        <v>0</v>
      </c>
      <c r="T46" s="129"/>
    </row>
    <row r="47" spans="1:20" s="3" customFormat="1" ht="16.95" customHeight="1" x14ac:dyDescent="0.25">
      <c r="A47" s="111"/>
      <c r="B47" s="80"/>
      <c r="C47" s="123"/>
      <c r="D47" s="67"/>
      <c r="E47" s="125"/>
      <c r="F47" s="125"/>
      <c r="G47" s="19" t="s">
        <v>42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54">
        <v>10</v>
      </c>
      <c r="P47" s="54">
        <v>9.9499999999999993</v>
      </c>
      <c r="Q47" s="40">
        <v>0</v>
      </c>
      <c r="R47" s="40">
        <v>0</v>
      </c>
      <c r="S47" s="40">
        <v>0</v>
      </c>
      <c r="T47" s="129"/>
    </row>
    <row r="48" spans="1:20" s="3" customFormat="1" ht="16.95" customHeight="1" x14ac:dyDescent="0.25">
      <c r="A48" s="111"/>
      <c r="B48" s="80"/>
      <c r="C48" s="123"/>
      <c r="D48" s="67"/>
      <c r="E48" s="125"/>
      <c r="F48" s="125"/>
      <c r="G48" s="19" t="s">
        <v>43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54">
        <v>9.9499999999999993</v>
      </c>
      <c r="P48" s="54">
        <v>9.9700000000000006</v>
      </c>
      <c r="Q48" s="40">
        <v>0</v>
      </c>
      <c r="R48" s="40">
        <v>0</v>
      </c>
      <c r="S48" s="40">
        <v>0</v>
      </c>
      <c r="T48" s="129"/>
    </row>
    <row r="49" spans="1:20" s="3" customFormat="1" ht="16.95" customHeight="1" x14ac:dyDescent="0.25">
      <c r="A49" s="111"/>
      <c r="B49" s="80"/>
      <c r="C49" s="123"/>
      <c r="D49" s="67"/>
      <c r="E49" s="125"/>
      <c r="F49" s="125"/>
      <c r="G49" s="19" t="s">
        <v>44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9.9700000000000006</v>
      </c>
      <c r="P49" s="40">
        <v>9.9700000000000006</v>
      </c>
      <c r="Q49" s="40">
        <v>0</v>
      </c>
      <c r="R49" s="40">
        <v>0</v>
      </c>
      <c r="S49" s="40">
        <v>0</v>
      </c>
      <c r="T49" s="129"/>
    </row>
    <row r="50" spans="1:20" s="3" customFormat="1" ht="16.95" customHeight="1" x14ac:dyDescent="0.25">
      <c r="A50" s="111"/>
      <c r="B50" s="80"/>
      <c r="C50" s="123"/>
      <c r="D50" s="67"/>
      <c r="E50" s="125"/>
      <c r="F50" s="125"/>
      <c r="G50" s="19" t="s">
        <v>45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54">
        <v>9.9600000000000009</v>
      </c>
      <c r="P50" s="54">
        <v>9.9499999999999993</v>
      </c>
      <c r="Q50" s="40">
        <v>0</v>
      </c>
      <c r="R50" s="40">
        <v>0</v>
      </c>
      <c r="S50" s="40">
        <v>0</v>
      </c>
      <c r="T50" s="129"/>
    </row>
    <row r="51" spans="1:20" s="3" customFormat="1" ht="16.95" customHeight="1" x14ac:dyDescent="0.25">
      <c r="A51" s="111"/>
      <c r="B51" s="80"/>
      <c r="C51" s="123"/>
      <c r="D51" s="67"/>
      <c r="E51" s="125"/>
      <c r="F51" s="125"/>
      <c r="G51" s="19" t="s">
        <v>46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9.93</v>
      </c>
      <c r="P51" s="40">
        <v>9.93</v>
      </c>
      <c r="Q51" s="40">
        <v>0</v>
      </c>
      <c r="R51" s="40">
        <v>0</v>
      </c>
      <c r="S51" s="40">
        <v>0</v>
      </c>
      <c r="T51" s="129"/>
    </row>
    <row r="52" spans="1:20" s="3" customFormat="1" ht="16.95" customHeight="1" x14ac:dyDescent="0.25">
      <c r="A52" s="111"/>
      <c r="B52" s="80"/>
      <c r="C52" s="123"/>
      <c r="D52" s="67"/>
      <c r="E52" s="125"/>
      <c r="F52" s="125"/>
      <c r="G52" s="19" t="s">
        <v>47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9.85</v>
      </c>
      <c r="P52" s="40">
        <v>9.85</v>
      </c>
      <c r="Q52" s="40">
        <v>0</v>
      </c>
      <c r="R52" s="40">
        <v>0</v>
      </c>
      <c r="S52" s="40">
        <v>0</v>
      </c>
      <c r="T52" s="129"/>
    </row>
    <row r="53" spans="1:20" s="3" customFormat="1" ht="16.95" customHeight="1" x14ac:dyDescent="0.25">
      <c r="A53" s="111"/>
      <c r="B53" s="80"/>
      <c r="C53" s="123"/>
      <c r="D53" s="67"/>
      <c r="E53" s="125"/>
      <c r="F53" s="125"/>
      <c r="G53" s="19" t="s">
        <v>48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9.9700000000000006</v>
      </c>
      <c r="P53" s="40">
        <v>9.9700000000000006</v>
      </c>
      <c r="Q53" s="40">
        <v>0</v>
      </c>
      <c r="R53" s="40">
        <v>0</v>
      </c>
      <c r="S53" s="40">
        <v>0</v>
      </c>
      <c r="T53" s="129"/>
    </row>
    <row r="54" spans="1:20" s="3" customFormat="1" ht="16.95" customHeight="1" x14ac:dyDescent="0.25">
      <c r="A54" s="111"/>
      <c r="B54" s="80"/>
      <c r="C54" s="123"/>
      <c r="D54" s="67"/>
      <c r="E54" s="125"/>
      <c r="F54" s="125"/>
      <c r="G54" s="19" t="s">
        <v>49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9.9700000000000006</v>
      </c>
      <c r="P54" s="40">
        <v>9.9700000000000006</v>
      </c>
      <c r="Q54" s="40">
        <v>0</v>
      </c>
      <c r="R54" s="40">
        <v>0</v>
      </c>
      <c r="S54" s="40">
        <v>0</v>
      </c>
      <c r="T54" s="129"/>
    </row>
    <row r="55" spans="1:20" s="3" customFormat="1" ht="16.95" customHeight="1" x14ac:dyDescent="0.25">
      <c r="A55" s="111"/>
      <c r="B55" s="80"/>
      <c r="C55" s="123"/>
      <c r="D55" s="67"/>
      <c r="E55" s="125"/>
      <c r="F55" s="125"/>
      <c r="G55" s="19" t="s">
        <v>50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9.83</v>
      </c>
      <c r="P55" s="40">
        <v>9.83</v>
      </c>
      <c r="Q55" s="40">
        <v>0</v>
      </c>
      <c r="R55" s="40">
        <v>0</v>
      </c>
      <c r="S55" s="40">
        <v>0</v>
      </c>
      <c r="T55" s="129"/>
    </row>
    <row r="56" spans="1:20" s="3" customFormat="1" ht="16.95" customHeight="1" x14ac:dyDescent="0.25">
      <c r="A56" s="111"/>
      <c r="B56" s="80"/>
      <c r="C56" s="123"/>
      <c r="D56" s="67"/>
      <c r="E56" s="125"/>
      <c r="F56" s="125"/>
      <c r="G56" s="19" t="s">
        <v>51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9.8000000000000007</v>
      </c>
      <c r="P56" s="40">
        <v>9.8000000000000007</v>
      </c>
      <c r="Q56" s="40">
        <v>0</v>
      </c>
      <c r="R56" s="40">
        <v>0</v>
      </c>
      <c r="S56" s="40">
        <v>0</v>
      </c>
      <c r="T56" s="129"/>
    </row>
    <row r="57" spans="1:20" s="3" customFormat="1" ht="16.95" customHeight="1" x14ac:dyDescent="0.25">
      <c r="A57" s="111"/>
      <c r="B57" s="80"/>
      <c r="C57" s="123"/>
      <c r="D57" s="67"/>
      <c r="E57" s="125"/>
      <c r="F57" s="125"/>
      <c r="G57" s="19" t="s">
        <v>52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9.92</v>
      </c>
      <c r="P57" s="40">
        <v>9.92</v>
      </c>
      <c r="Q57" s="40">
        <v>0</v>
      </c>
      <c r="R57" s="40">
        <v>0</v>
      </c>
      <c r="S57" s="40">
        <v>0</v>
      </c>
      <c r="T57" s="129"/>
    </row>
    <row r="58" spans="1:20" s="3" customFormat="1" ht="16.95" customHeight="1" x14ac:dyDescent="0.25">
      <c r="A58" s="111"/>
      <c r="B58" s="80"/>
      <c r="C58" s="123"/>
      <c r="D58" s="67"/>
      <c r="E58" s="125"/>
      <c r="F58" s="125"/>
      <c r="G58" s="19" t="s">
        <v>53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9.99</v>
      </c>
      <c r="P58" s="40">
        <v>0</v>
      </c>
      <c r="Q58" s="40">
        <v>0</v>
      </c>
      <c r="R58" s="40">
        <v>0</v>
      </c>
      <c r="S58" s="40">
        <v>0</v>
      </c>
      <c r="T58" s="129"/>
    </row>
    <row r="59" spans="1:20" s="3" customFormat="1" ht="9" customHeight="1" thickBot="1" x14ac:dyDescent="0.3">
      <c r="A59" s="119"/>
      <c r="B59" s="120"/>
      <c r="C59" s="120"/>
      <c r="D59" s="120"/>
      <c r="E59" s="120"/>
      <c r="F59" s="120"/>
      <c r="G59" s="120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39"/>
    </row>
    <row r="60" spans="1:20" s="3" customFormat="1" ht="13.2" customHeight="1" thickTop="1" x14ac:dyDescent="0.25">
      <c r="A60" s="64">
        <v>4</v>
      </c>
      <c r="B60" s="79" t="s">
        <v>68</v>
      </c>
      <c r="C60" s="132" t="s">
        <v>69</v>
      </c>
      <c r="D60" s="130" t="s">
        <v>70</v>
      </c>
      <c r="E60" s="72" t="s">
        <v>71</v>
      </c>
      <c r="F60" s="73"/>
      <c r="G60" s="74"/>
      <c r="H60" s="28"/>
      <c r="I60" s="28"/>
      <c r="J60" s="28"/>
      <c r="K60" s="28"/>
      <c r="L60" s="28"/>
      <c r="M60" s="28"/>
      <c r="N60" s="28"/>
      <c r="O60" s="28">
        <v>10</v>
      </c>
      <c r="P60" s="21">
        <v>9</v>
      </c>
      <c r="Q60" s="21"/>
      <c r="R60" s="21"/>
      <c r="S60" s="36"/>
      <c r="T60" s="107">
        <f>IFERROR(SUM(H61:S61)/SUM(H60:S60),0)</f>
        <v>1</v>
      </c>
    </row>
    <row r="61" spans="1:20" s="3" customFormat="1" ht="36" customHeight="1" x14ac:dyDescent="0.25">
      <c r="A61" s="66"/>
      <c r="B61" s="81"/>
      <c r="C61" s="133"/>
      <c r="D61" s="131"/>
      <c r="E61" s="6" t="s">
        <v>72</v>
      </c>
      <c r="F61" s="26">
        <v>1</v>
      </c>
      <c r="G61" s="18">
        <v>19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10</v>
      </c>
      <c r="P61" s="25">
        <v>9</v>
      </c>
      <c r="Q61" s="25">
        <v>0</v>
      </c>
      <c r="R61" s="25">
        <v>0</v>
      </c>
      <c r="S61" s="25">
        <v>0</v>
      </c>
      <c r="T61" s="108"/>
    </row>
    <row r="62" spans="1:20" s="3" customFormat="1" ht="9" customHeight="1" thickBot="1" x14ac:dyDescent="0.3">
      <c r="A62" s="119"/>
      <c r="B62" s="120"/>
      <c r="C62" s="120"/>
      <c r="D62" s="120"/>
      <c r="E62" s="120"/>
      <c r="F62" s="120"/>
      <c r="G62" s="120"/>
      <c r="H62" s="27"/>
      <c r="I62" s="27"/>
      <c r="J62" s="27"/>
      <c r="K62" s="27"/>
      <c r="L62" s="27"/>
      <c r="M62" s="27"/>
      <c r="N62" s="27"/>
      <c r="O62" s="27"/>
      <c r="P62" s="22"/>
      <c r="Q62" s="22"/>
      <c r="R62" s="22"/>
      <c r="S62" s="22"/>
      <c r="T62" s="39"/>
    </row>
    <row r="63" spans="1:20" s="3" customFormat="1" ht="15" customHeight="1" thickTop="1" x14ac:dyDescent="0.25">
      <c r="A63" s="64">
        <v>5</v>
      </c>
      <c r="B63" s="79" t="s">
        <v>73</v>
      </c>
      <c r="C63" s="122" t="s">
        <v>74</v>
      </c>
      <c r="D63" s="130" t="s">
        <v>75</v>
      </c>
      <c r="E63" s="72" t="s">
        <v>76</v>
      </c>
      <c r="F63" s="73"/>
      <c r="G63" s="74"/>
      <c r="H63" s="50">
        <f t="shared" ref="H63:S63" si="2">SUM(H64:H84)</f>
        <v>0</v>
      </c>
      <c r="I63" s="50">
        <f t="shared" si="2"/>
        <v>0</v>
      </c>
      <c r="J63" s="50">
        <f t="shared" si="2"/>
        <v>0</v>
      </c>
      <c r="K63" s="50">
        <f t="shared" si="2"/>
        <v>0</v>
      </c>
      <c r="L63" s="50">
        <f t="shared" si="2"/>
        <v>0</v>
      </c>
      <c r="M63" s="50">
        <f t="shared" si="2"/>
        <v>0</v>
      </c>
      <c r="N63" s="50">
        <f t="shared" si="2"/>
        <v>0</v>
      </c>
      <c r="O63" s="50">
        <f t="shared" si="2"/>
        <v>117</v>
      </c>
      <c r="P63" s="50">
        <f t="shared" si="2"/>
        <v>136</v>
      </c>
      <c r="Q63" s="50">
        <f t="shared" si="2"/>
        <v>0</v>
      </c>
      <c r="R63" s="50">
        <f t="shared" si="2"/>
        <v>0</v>
      </c>
      <c r="S63" s="50">
        <f t="shared" si="2"/>
        <v>0</v>
      </c>
      <c r="T63" s="126">
        <f>IFERROR((SUM(H85:S85)/SUM(H63:S63)),0)</f>
        <v>0.95652173913043481</v>
      </c>
    </row>
    <row r="64" spans="1:20" s="3" customFormat="1" ht="15" customHeight="1" x14ac:dyDescent="0.25">
      <c r="A64" s="65"/>
      <c r="B64" s="80"/>
      <c r="C64" s="123"/>
      <c r="D64" s="135"/>
      <c r="E64" s="85" t="s">
        <v>77</v>
      </c>
      <c r="F64" s="137">
        <v>1</v>
      </c>
      <c r="G64" s="19" t="s">
        <v>78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1</v>
      </c>
      <c r="P64" s="51">
        <v>1</v>
      </c>
      <c r="Q64" s="51">
        <v>0</v>
      </c>
      <c r="R64" s="51">
        <v>0</v>
      </c>
      <c r="S64" s="51">
        <v>0</v>
      </c>
      <c r="T64" s="127"/>
    </row>
    <row r="65" spans="1:20" s="3" customFormat="1" ht="15" customHeight="1" x14ac:dyDescent="0.25">
      <c r="A65" s="65"/>
      <c r="B65" s="80"/>
      <c r="C65" s="123"/>
      <c r="D65" s="135"/>
      <c r="E65" s="86"/>
      <c r="F65" s="138"/>
      <c r="G65" s="19" t="s">
        <v>34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5</v>
      </c>
      <c r="P65" s="51">
        <v>5</v>
      </c>
      <c r="Q65" s="51">
        <v>0</v>
      </c>
      <c r="R65" s="51">
        <v>0</v>
      </c>
      <c r="S65" s="51">
        <v>0</v>
      </c>
      <c r="T65" s="127"/>
    </row>
    <row r="66" spans="1:20" s="3" customFormat="1" ht="15" customHeight="1" x14ac:dyDescent="0.25">
      <c r="A66" s="65"/>
      <c r="B66" s="80"/>
      <c r="C66" s="123"/>
      <c r="D66" s="135"/>
      <c r="E66" s="86"/>
      <c r="F66" s="138"/>
      <c r="G66" s="19" t="s">
        <v>35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2</v>
      </c>
      <c r="P66" s="51">
        <v>1</v>
      </c>
      <c r="Q66" s="51">
        <v>0</v>
      </c>
      <c r="R66" s="51">
        <v>0</v>
      </c>
      <c r="S66" s="51">
        <v>0</v>
      </c>
      <c r="T66" s="127"/>
    </row>
    <row r="67" spans="1:20" s="3" customFormat="1" ht="15" customHeight="1" x14ac:dyDescent="0.25">
      <c r="A67" s="65"/>
      <c r="B67" s="80"/>
      <c r="C67" s="123"/>
      <c r="D67" s="135"/>
      <c r="E67" s="86"/>
      <c r="F67" s="138"/>
      <c r="G67" s="19" t="s">
        <v>36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10</v>
      </c>
      <c r="Q67" s="51">
        <v>0</v>
      </c>
      <c r="R67" s="51">
        <v>0</v>
      </c>
      <c r="S67" s="51">
        <v>0</v>
      </c>
      <c r="T67" s="127"/>
    </row>
    <row r="68" spans="1:20" s="3" customFormat="1" ht="15" customHeight="1" x14ac:dyDescent="0.25">
      <c r="A68" s="65"/>
      <c r="B68" s="80"/>
      <c r="C68" s="123"/>
      <c r="D68" s="135"/>
      <c r="E68" s="86"/>
      <c r="F68" s="138"/>
      <c r="G68" s="19" t="s">
        <v>37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1</v>
      </c>
      <c r="P68" s="51">
        <v>1</v>
      </c>
      <c r="Q68" s="51">
        <v>0</v>
      </c>
      <c r="R68" s="51">
        <v>0</v>
      </c>
      <c r="S68" s="51">
        <v>0</v>
      </c>
      <c r="T68" s="127"/>
    </row>
    <row r="69" spans="1:20" s="3" customFormat="1" ht="15" customHeight="1" x14ac:dyDescent="0.25">
      <c r="A69" s="65"/>
      <c r="B69" s="80"/>
      <c r="C69" s="123"/>
      <c r="D69" s="135"/>
      <c r="E69" s="86"/>
      <c r="F69" s="138"/>
      <c r="G69" s="19" t="s">
        <v>38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12</v>
      </c>
      <c r="P69" s="51">
        <v>10</v>
      </c>
      <c r="Q69" s="51">
        <v>0</v>
      </c>
      <c r="R69" s="51">
        <v>0</v>
      </c>
      <c r="S69" s="51">
        <v>0</v>
      </c>
      <c r="T69" s="127"/>
    </row>
    <row r="70" spans="1:20" s="3" customFormat="1" ht="15" customHeight="1" x14ac:dyDescent="0.25">
      <c r="A70" s="65"/>
      <c r="B70" s="80"/>
      <c r="C70" s="123"/>
      <c r="D70" s="135"/>
      <c r="E70" s="86"/>
      <c r="F70" s="138"/>
      <c r="G70" s="19" t="s">
        <v>39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5</v>
      </c>
      <c r="P70" s="51">
        <v>7</v>
      </c>
      <c r="Q70" s="51">
        <v>0</v>
      </c>
      <c r="R70" s="51">
        <v>0</v>
      </c>
      <c r="S70" s="51">
        <v>0</v>
      </c>
      <c r="T70" s="127"/>
    </row>
    <row r="71" spans="1:20" s="3" customFormat="1" ht="15" customHeight="1" x14ac:dyDescent="0.25">
      <c r="A71" s="65"/>
      <c r="B71" s="80"/>
      <c r="C71" s="123"/>
      <c r="D71" s="135"/>
      <c r="E71" s="86"/>
      <c r="F71" s="138"/>
      <c r="G71" s="19" t="s">
        <v>40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6</v>
      </c>
      <c r="P71" s="51">
        <v>9</v>
      </c>
      <c r="Q71" s="51">
        <v>0</v>
      </c>
      <c r="R71" s="51">
        <v>0</v>
      </c>
      <c r="S71" s="51">
        <v>0</v>
      </c>
      <c r="T71" s="127"/>
    </row>
    <row r="72" spans="1:20" s="3" customFormat="1" ht="15" customHeight="1" x14ac:dyDescent="0.25">
      <c r="A72" s="65"/>
      <c r="B72" s="80"/>
      <c r="C72" s="123"/>
      <c r="D72" s="135"/>
      <c r="E72" s="86"/>
      <c r="F72" s="138"/>
      <c r="G72" s="19" t="s">
        <v>41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8</v>
      </c>
      <c r="P72" s="51">
        <v>15</v>
      </c>
      <c r="Q72" s="51">
        <v>0</v>
      </c>
      <c r="R72" s="51">
        <v>0</v>
      </c>
      <c r="S72" s="51">
        <v>0</v>
      </c>
      <c r="T72" s="127"/>
    </row>
    <row r="73" spans="1:20" s="3" customFormat="1" ht="15" customHeight="1" x14ac:dyDescent="0.25">
      <c r="A73" s="65"/>
      <c r="B73" s="80"/>
      <c r="C73" s="123"/>
      <c r="D73" s="135"/>
      <c r="E73" s="86"/>
      <c r="F73" s="138"/>
      <c r="G73" s="19" t="s">
        <v>42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6</v>
      </c>
      <c r="P73" s="51">
        <v>10</v>
      </c>
      <c r="Q73" s="51">
        <v>0</v>
      </c>
      <c r="R73" s="51">
        <v>0</v>
      </c>
      <c r="S73" s="51">
        <v>0</v>
      </c>
      <c r="T73" s="127"/>
    </row>
    <row r="74" spans="1:20" s="3" customFormat="1" ht="15" customHeight="1" x14ac:dyDescent="0.25">
      <c r="A74" s="65"/>
      <c r="B74" s="80"/>
      <c r="C74" s="123"/>
      <c r="D74" s="135"/>
      <c r="E74" s="86"/>
      <c r="F74" s="138"/>
      <c r="G74" s="19" t="s">
        <v>43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9</v>
      </c>
      <c r="P74" s="51">
        <v>8</v>
      </c>
      <c r="Q74" s="51">
        <v>0</v>
      </c>
      <c r="R74" s="51">
        <v>0</v>
      </c>
      <c r="S74" s="51">
        <v>0</v>
      </c>
      <c r="T74" s="127"/>
    </row>
    <row r="75" spans="1:20" s="3" customFormat="1" ht="15" customHeight="1" x14ac:dyDescent="0.25">
      <c r="A75" s="65"/>
      <c r="B75" s="80"/>
      <c r="C75" s="123"/>
      <c r="D75" s="135"/>
      <c r="E75" s="86"/>
      <c r="F75" s="138"/>
      <c r="G75" s="19" t="s">
        <v>44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6</v>
      </c>
      <c r="P75" s="51">
        <v>12</v>
      </c>
      <c r="Q75" s="51">
        <v>0</v>
      </c>
      <c r="R75" s="51">
        <v>0</v>
      </c>
      <c r="S75" s="51">
        <v>0</v>
      </c>
      <c r="T75" s="127"/>
    </row>
    <row r="76" spans="1:20" s="3" customFormat="1" ht="15" customHeight="1" x14ac:dyDescent="0.25">
      <c r="A76" s="65"/>
      <c r="B76" s="80"/>
      <c r="C76" s="123"/>
      <c r="D76" s="135"/>
      <c r="E76" s="86"/>
      <c r="F76" s="138"/>
      <c r="G76" s="19" t="s">
        <v>45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2</v>
      </c>
      <c r="P76" s="51">
        <v>3</v>
      </c>
      <c r="Q76" s="51">
        <v>0</v>
      </c>
      <c r="R76" s="51">
        <v>0</v>
      </c>
      <c r="S76" s="51">
        <v>0</v>
      </c>
      <c r="T76" s="127"/>
    </row>
    <row r="77" spans="1:20" s="3" customFormat="1" ht="15" customHeight="1" x14ac:dyDescent="0.25">
      <c r="A77" s="65"/>
      <c r="B77" s="80"/>
      <c r="C77" s="123"/>
      <c r="D77" s="135"/>
      <c r="E77" s="86"/>
      <c r="F77" s="138"/>
      <c r="G77" s="19" t="s">
        <v>46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3</v>
      </c>
      <c r="P77" s="51">
        <v>3</v>
      </c>
      <c r="Q77" s="51">
        <v>0</v>
      </c>
      <c r="R77" s="51">
        <v>0</v>
      </c>
      <c r="S77" s="51">
        <v>0</v>
      </c>
      <c r="T77" s="127"/>
    </row>
    <row r="78" spans="1:20" s="3" customFormat="1" ht="15" customHeight="1" x14ac:dyDescent="0.25">
      <c r="A78" s="65"/>
      <c r="B78" s="80"/>
      <c r="C78" s="123"/>
      <c r="D78" s="135"/>
      <c r="E78" s="86"/>
      <c r="F78" s="138"/>
      <c r="G78" s="19" t="s">
        <v>47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3</v>
      </c>
      <c r="P78" s="51">
        <v>3</v>
      </c>
      <c r="Q78" s="51">
        <v>0</v>
      </c>
      <c r="R78" s="51">
        <v>0</v>
      </c>
      <c r="S78" s="51">
        <v>0</v>
      </c>
      <c r="T78" s="127"/>
    </row>
    <row r="79" spans="1:20" s="3" customFormat="1" ht="15" customHeight="1" x14ac:dyDescent="0.25">
      <c r="A79" s="65"/>
      <c r="B79" s="80"/>
      <c r="C79" s="123"/>
      <c r="D79" s="135"/>
      <c r="E79" s="86"/>
      <c r="F79" s="138"/>
      <c r="G79" s="19" t="s">
        <v>48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4</v>
      </c>
      <c r="P79" s="51">
        <v>11</v>
      </c>
      <c r="Q79" s="51">
        <v>0</v>
      </c>
      <c r="R79" s="51">
        <v>0</v>
      </c>
      <c r="S79" s="51">
        <v>0</v>
      </c>
      <c r="T79" s="127"/>
    </row>
    <row r="80" spans="1:20" s="3" customFormat="1" ht="15" customHeight="1" x14ac:dyDescent="0.25">
      <c r="A80" s="65"/>
      <c r="B80" s="80"/>
      <c r="C80" s="123"/>
      <c r="D80" s="135"/>
      <c r="E80" s="86"/>
      <c r="F80" s="138"/>
      <c r="G80" s="19" t="s">
        <v>49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4</v>
      </c>
      <c r="P80" s="51">
        <v>5</v>
      </c>
      <c r="Q80" s="51">
        <v>0</v>
      </c>
      <c r="R80" s="51">
        <v>0</v>
      </c>
      <c r="S80" s="51">
        <v>0</v>
      </c>
      <c r="T80" s="127"/>
    </row>
    <row r="81" spans="1:20" s="3" customFormat="1" ht="15" customHeight="1" x14ac:dyDescent="0.25">
      <c r="A81" s="65"/>
      <c r="B81" s="80"/>
      <c r="C81" s="123"/>
      <c r="D81" s="135"/>
      <c r="E81" s="86"/>
      <c r="F81" s="138"/>
      <c r="G81" s="19" t="s">
        <v>50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12</v>
      </c>
      <c r="P81" s="51">
        <v>12</v>
      </c>
      <c r="Q81" s="51">
        <v>0</v>
      </c>
      <c r="R81" s="51">
        <v>0</v>
      </c>
      <c r="S81" s="51">
        <v>0</v>
      </c>
      <c r="T81" s="127"/>
    </row>
    <row r="82" spans="1:20" s="3" customFormat="1" ht="15" customHeight="1" x14ac:dyDescent="0.25">
      <c r="A82" s="65"/>
      <c r="B82" s="80"/>
      <c r="C82" s="123"/>
      <c r="D82" s="135"/>
      <c r="E82" s="86"/>
      <c r="F82" s="138"/>
      <c r="G82" s="19" t="s">
        <v>51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8</v>
      </c>
      <c r="P82" s="51">
        <v>6</v>
      </c>
      <c r="Q82" s="51">
        <v>0</v>
      </c>
      <c r="R82" s="51">
        <v>0</v>
      </c>
      <c r="S82" s="51">
        <v>0</v>
      </c>
      <c r="T82" s="127"/>
    </row>
    <row r="83" spans="1:20" s="3" customFormat="1" ht="15" customHeight="1" x14ac:dyDescent="0.25">
      <c r="A83" s="65"/>
      <c r="B83" s="80"/>
      <c r="C83" s="123"/>
      <c r="D83" s="135"/>
      <c r="E83" s="86"/>
      <c r="F83" s="138"/>
      <c r="G83" s="19" t="s">
        <v>52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1">
        <v>8</v>
      </c>
      <c r="P83" s="51">
        <v>4</v>
      </c>
      <c r="Q83" s="51">
        <v>0</v>
      </c>
      <c r="R83" s="51">
        <v>0</v>
      </c>
      <c r="S83" s="51">
        <v>0</v>
      </c>
      <c r="T83" s="127"/>
    </row>
    <row r="84" spans="1:20" s="3" customFormat="1" ht="15" customHeight="1" x14ac:dyDescent="0.25">
      <c r="A84" s="65"/>
      <c r="B84" s="80"/>
      <c r="C84" s="123"/>
      <c r="D84" s="135"/>
      <c r="E84" s="87"/>
      <c r="F84" s="139"/>
      <c r="G84" s="19" t="s">
        <v>53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12</v>
      </c>
      <c r="P84" s="51">
        <v>0</v>
      </c>
      <c r="Q84" s="51">
        <v>0</v>
      </c>
      <c r="R84" s="51">
        <v>0</v>
      </c>
      <c r="S84" s="51">
        <v>0</v>
      </c>
      <c r="T84" s="127"/>
    </row>
    <row r="85" spans="1:20" s="3" customFormat="1" ht="15" customHeight="1" x14ac:dyDescent="0.25">
      <c r="A85" s="65"/>
      <c r="B85" s="80"/>
      <c r="C85" s="123"/>
      <c r="D85" s="135"/>
      <c r="E85" s="72" t="s">
        <v>79</v>
      </c>
      <c r="F85" s="73"/>
      <c r="G85" s="74"/>
      <c r="H85" s="50">
        <f t="shared" ref="H85:S85" si="3">SUM(H86:H106)</f>
        <v>0</v>
      </c>
      <c r="I85" s="50">
        <f t="shared" si="3"/>
        <v>0</v>
      </c>
      <c r="J85" s="50">
        <f t="shared" si="3"/>
        <v>0</v>
      </c>
      <c r="K85" s="50">
        <f t="shared" si="3"/>
        <v>0</v>
      </c>
      <c r="L85" s="50">
        <f t="shared" si="3"/>
        <v>0</v>
      </c>
      <c r="M85" s="50">
        <f t="shared" si="3"/>
        <v>0</v>
      </c>
      <c r="N85" s="50">
        <f t="shared" si="3"/>
        <v>0</v>
      </c>
      <c r="O85" s="50">
        <f t="shared" si="3"/>
        <v>115</v>
      </c>
      <c r="P85" s="50">
        <f t="shared" si="3"/>
        <v>127</v>
      </c>
      <c r="Q85" s="50">
        <f t="shared" si="3"/>
        <v>0</v>
      </c>
      <c r="R85" s="50">
        <f t="shared" si="3"/>
        <v>0</v>
      </c>
      <c r="S85" s="50">
        <f t="shared" si="3"/>
        <v>0</v>
      </c>
      <c r="T85" s="127"/>
    </row>
    <row r="86" spans="1:20" s="3" customFormat="1" ht="15" customHeight="1" x14ac:dyDescent="0.25">
      <c r="A86" s="65"/>
      <c r="B86" s="80"/>
      <c r="C86" s="123"/>
      <c r="D86" s="135"/>
      <c r="E86" s="85" t="s">
        <v>77</v>
      </c>
      <c r="F86" s="137">
        <v>1</v>
      </c>
      <c r="G86" s="19" t="s">
        <v>78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1</v>
      </c>
      <c r="P86" s="51">
        <v>1</v>
      </c>
      <c r="Q86" s="51">
        <v>0</v>
      </c>
      <c r="R86" s="51">
        <v>0</v>
      </c>
      <c r="S86" s="52">
        <v>0</v>
      </c>
      <c r="T86" s="127"/>
    </row>
    <row r="87" spans="1:20" s="3" customFormat="1" ht="15" customHeight="1" x14ac:dyDescent="0.25">
      <c r="A87" s="65"/>
      <c r="B87" s="80"/>
      <c r="C87" s="123"/>
      <c r="D87" s="135"/>
      <c r="E87" s="86"/>
      <c r="F87" s="138"/>
      <c r="G87" s="19" t="s">
        <v>34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5</v>
      </c>
      <c r="P87" s="51">
        <v>5</v>
      </c>
      <c r="Q87" s="51">
        <v>0</v>
      </c>
      <c r="R87" s="51">
        <v>0</v>
      </c>
      <c r="S87" s="52">
        <v>0</v>
      </c>
      <c r="T87" s="127"/>
    </row>
    <row r="88" spans="1:20" s="3" customFormat="1" ht="15" customHeight="1" x14ac:dyDescent="0.25">
      <c r="A88" s="65"/>
      <c r="B88" s="80"/>
      <c r="C88" s="123"/>
      <c r="D88" s="135"/>
      <c r="E88" s="86"/>
      <c r="F88" s="138"/>
      <c r="G88" s="19" t="s">
        <v>35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2</v>
      </c>
      <c r="P88" s="51">
        <v>1</v>
      </c>
      <c r="Q88" s="51">
        <v>0</v>
      </c>
      <c r="R88" s="51">
        <v>0</v>
      </c>
      <c r="S88" s="52">
        <v>0</v>
      </c>
      <c r="T88" s="127"/>
    </row>
    <row r="89" spans="1:20" s="3" customFormat="1" ht="15" customHeight="1" x14ac:dyDescent="0.25">
      <c r="A89" s="65"/>
      <c r="B89" s="80"/>
      <c r="C89" s="123"/>
      <c r="D89" s="135"/>
      <c r="E89" s="86"/>
      <c r="F89" s="138"/>
      <c r="G89" s="19" t="s">
        <v>36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1</v>
      </c>
      <c r="Q89" s="51">
        <v>0</v>
      </c>
      <c r="R89" s="51">
        <v>0</v>
      </c>
      <c r="S89" s="52">
        <v>0</v>
      </c>
      <c r="T89" s="127"/>
    </row>
    <row r="90" spans="1:20" s="3" customFormat="1" ht="15" customHeight="1" x14ac:dyDescent="0.25">
      <c r="A90" s="65"/>
      <c r="B90" s="80"/>
      <c r="C90" s="123"/>
      <c r="D90" s="135"/>
      <c r="E90" s="86"/>
      <c r="F90" s="138"/>
      <c r="G90" s="19" t="s">
        <v>37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1</v>
      </c>
      <c r="P90" s="51">
        <v>1</v>
      </c>
      <c r="Q90" s="51">
        <v>0</v>
      </c>
      <c r="R90" s="51">
        <v>0</v>
      </c>
      <c r="S90" s="52">
        <v>0</v>
      </c>
      <c r="T90" s="127"/>
    </row>
    <row r="91" spans="1:20" s="3" customFormat="1" ht="15" customHeight="1" x14ac:dyDescent="0.25">
      <c r="A91" s="65"/>
      <c r="B91" s="80"/>
      <c r="C91" s="123"/>
      <c r="D91" s="135"/>
      <c r="E91" s="86"/>
      <c r="F91" s="138"/>
      <c r="G91" s="19" t="s">
        <v>38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12</v>
      </c>
      <c r="P91" s="51">
        <v>10</v>
      </c>
      <c r="Q91" s="51">
        <v>0</v>
      </c>
      <c r="R91" s="51">
        <v>0</v>
      </c>
      <c r="S91" s="52">
        <v>0</v>
      </c>
      <c r="T91" s="127"/>
    </row>
    <row r="92" spans="1:20" s="3" customFormat="1" ht="15" customHeight="1" x14ac:dyDescent="0.25">
      <c r="A92" s="65"/>
      <c r="B92" s="80"/>
      <c r="C92" s="123"/>
      <c r="D92" s="135"/>
      <c r="E92" s="86"/>
      <c r="F92" s="138"/>
      <c r="G92" s="19" t="s">
        <v>39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5</v>
      </c>
      <c r="P92" s="51">
        <v>7</v>
      </c>
      <c r="Q92" s="51">
        <v>0</v>
      </c>
      <c r="R92" s="51">
        <v>0</v>
      </c>
      <c r="S92" s="52">
        <v>0</v>
      </c>
      <c r="T92" s="127"/>
    </row>
    <row r="93" spans="1:20" s="3" customFormat="1" ht="15" customHeight="1" x14ac:dyDescent="0.25">
      <c r="A93" s="65"/>
      <c r="B93" s="80"/>
      <c r="C93" s="123"/>
      <c r="D93" s="135"/>
      <c r="E93" s="86"/>
      <c r="F93" s="138"/>
      <c r="G93" s="19" t="s">
        <v>40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6</v>
      </c>
      <c r="P93" s="51">
        <v>9</v>
      </c>
      <c r="Q93" s="51">
        <v>0</v>
      </c>
      <c r="R93" s="51">
        <v>0</v>
      </c>
      <c r="S93" s="52">
        <v>0</v>
      </c>
      <c r="T93" s="127"/>
    </row>
    <row r="94" spans="1:20" s="3" customFormat="1" ht="15" customHeight="1" x14ac:dyDescent="0.25">
      <c r="A94" s="65"/>
      <c r="B94" s="80"/>
      <c r="C94" s="123"/>
      <c r="D94" s="135"/>
      <c r="E94" s="86"/>
      <c r="F94" s="138"/>
      <c r="G94" s="19" t="s">
        <v>41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8</v>
      </c>
      <c r="P94" s="51">
        <v>15</v>
      </c>
      <c r="Q94" s="51">
        <v>0</v>
      </c>
      <c r="R94" s="51">
        <v>0</v>
      </c>
      <c r="S94" s="52">
        <v>0</v>
      </c>
      <c r="T94" s="127"/>
    </row>
    <row r="95" spans="1:20" s="3" customFormat="1" ht="15" customHeight="1" x14ac:dyDescent="0.25">
      <c r="A95" s="65"/>
      <c r="B95" s="80"/>
      <c r="C95" s="123"/>
      <c r="D95" s="135"/>
      <c r="E95" s="86"/>
      <c r="F95" s="138"/>
      <c r="G95" s="19" t="s">
        <v>42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6</v>
      </c>
      <c r="P95" s="51">
        <v>10</v>
      </c>
      <c r="Q95" s="51">
        <v>0</v>
      </c>
      <c r="R95" s="51">
        <v>0</v>
      </c>
      <c r="S95" s="52">
        <v>0</v>
      </c>
      <c r="T95" s="127"/>
    </row>
    <row r="96" spans="1:20" s="3" customFormat="1" ht="15" customHeight="1" x14ac:dyDescent="0.25">
      <c r="A96" s="65"/>
      <c r="B96" s="80"/>
      <c r="C96" s="123"/>
      <c r="D96" s="135"/>
      <c r="E96" s="86"/>
      <c r="F96" s="138"/>
      <c r="G96" s="19" t="s">
        <v>43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9</v>
      </c>
      <c r="P96" s="51">
        <v>8</v>
      </c>
      <c r="Q96" s="51">
        <v>0</v>
      </c>
      <c r="R96" s="51">
        <v>0</v>
      </c>
      <c r="S96" s="52">
        <v>0</v>
      </c>
      <c r="T96" s="127"/>
    </row>
    <row r="97" spans="1:20" s="3" customFormat="1" ht="15" customHeight="1" x14ac:dyDescent="0.25">
      <c r="A97" s="65"/>
      <c r="B97" s="80"/>
      <c r="C97" s="123"/>
      <c r="D97" s="135"/>
      <c r="E97" s="86"/>
      <c r="F97" s="138"/>
      <c r="G97" s="19" t="s">
        <v>44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1">
        <v>6</v>
      </c>
      <c r="P97" s="51">
        <v>12</v>
      </c>
      <c r="Q97" s="51">
        <v>0</v>
      </c>
      <c r="R97" s="51">
        <v>0</v>
      </c>
      <c r="S97" s="52">
        <v>0</v>
      </c>
      <c r="T97" s="127"/>
    </row>
    <row r="98" spans="1:20" s="3" customFormat="1" ht="15.6" customHeight="1" x14ac:dyDescent="0.25">
      <c r="A98" s="65"/>
      <c r="B98" s="80"/>
      <c r="C98" s="123"/>
      <c r="D98" s="135"/>
      <c r="E98" s="86"/>
      <c r="F98" s="138"/>
      <c r="G98" s="19" t="s">
        <v>45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51">
        <v>2</v>
      </c>
      <c r="P98" s="51">
        <v>3</v>
      </c>
      <c r="Q98" s="51">
        <v>0</v>
      </c>
      <c r="R98" s="51">
        <v>0</v>
      </c>
      <c r="S98" s="52">
        <v>0</v>
      </c>
      <c r="T98" s="127"/>
    </row>
    <row r="99" spans="1:20" s="3" customFormat="1" ht="15.6" customHeight="1" x14ac:dyDescent="0.25">
      <c r="A99" s="65"/>
      <c r="B99" s="80"/>
      <c r="C99" s="123"/>
      <c r="D99" s="135"/>
      <c r="E99" s="86"/>
      <c r="F99" s="138"/>
      <c r="G99" s="19" t="s">
        <v>46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3</v>
      </c>
      <c r="P99" s="51">
        <v>3</v>
      </c>
      <c r="Q99" s="51">
        <v>0</v>
      </c>
      <c r="R99" s="51">
        <v>0</v>
      </c>
      <c r="S99" s="52">
        <v>0</v>
      </c>
      <c r="T99" s="127"/>
    </row>
    <row r="100" spans="1:20" s="3" customFormat="1" ht="15.6" customHeight="1" x14ac:dyDescent="0.25">
      <c r="A100" s="65"/>
      <c r="B100" s="80"/>
      <c r="C100" s="123"/>
      <c r="D100" s="135"/>
      <c r="E100" s="86"/>
      <c r="F100" s="138"/>
      <c r="G100" s="19" t="s">
        <v>47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3</v>
      </c>
      <c r="P100" s="51">
        <v>3</v>
      </c>
      <c r="Q100" s="51">
        <v>0</v>
      </c>
      <c r="R100" s="51">
        <v>0</v>
      </c>
      <c r="S100" s="52">
        <v>0</v>
      </c>
      <c r="T100" s="127"/>
    </row>
    <row r="101" spans="1:20" s="3" customFormat="1" ht="15.6" customHeight="1" x14ac:dyDescent="0.25">
      <c r="A101" s="65"/>
      <c r="B101" s="80"/>
      <c r="C101" s="123"/>
      <c r="D101" s="135"/>
      <c r="E101" s="86"/>
      <c r="F101" s="138"/>
      <c r="G101" s="19" t="s">
        <v>48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4</v>
      </c>
      <c r="P101" s="51">
        <v>11</v>
      </c>
      <c r="Q101" s="51">
        <v>0</v>
      </c>
      <c r="R101" s="51">
        <v>0</v>
      </c>
      <c r="S101" s="52">
        <v>0</v>
      </c>
      <c r="T101" s="127"/>
    </row>
    <row r="102" spans="1:20" s="3" customFormat="1" ht="15.6" customHeight="1" x14ac:dyDescent="0.25">
      <c r="A102" s="65"/>
      <c r="B102" s="80"/>
      <c r="C102" s="123"/>
      <c r="D102" s="135"/>
      <c r="E102" s="86"/>
      <c r="F102" s="138"/>
      <c r="G102" s="19" t="s">
        <v>49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4</v>
      </c>
      <c r="P102" s="51">
        <v>5</v>
      </c>
      <c r="Q102" s="51">
        <v>0</v>
      </c>
      <c r="R102" s="51">
        <v>0</v>
      </c>
      <c r="S102" s="52">
        <v>0</v>
      </c>
      <c r="T102" s="127"/>
    </row>
    <row r="103" spans="1:20" s="3" customFormat="1" ht="15.6" customHeight="1" x14ac:dyDescent="0.25">
      <c r="A103" s="65"/>
      <c r="B103" s="80"/>
      <c r="C103" s="123"/>
      <c r="D103" s="135"/>
      <c r="E103" s="86"/>
      <c r="F103" s="138"/>
      <c r="G103" s="19" t="s">
        <v>50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12</v>
      </c>
      <c r="P103" s="51">
        <v>12</v>
      </c>
      <c r="Q103" s="51">
        <v>0</v>
      </c>
      <c r="R103" s="51">
        <v>0</v>
      </c>
      <c r="S103" s="52">
        <v>0</v>
      </c>
      <c r="T103" s="127"/>
    </row>
    <row r="104" spans="1:20" s="3" customFormat="1" ht="15.6" customHeight="1" x14ac:dyDescent="0.25">
      <c r="A104" s="65"/>
      <c r="B104" s="80"/>
      <c r="C104" s="123"/>
      <c r="D104" s="135"/>
      <c r="E104" s="86"/>
      <c r="F104" s="138"/>
      <c r="G104" s="19" t="s">
        <v>51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8</v>
      </c>
      <c r="P104" s="51">
        <v>6</v>
      </c>
      <c r="Q104" s="51">
        <v>0</v>
      </c>
      <c r="R104" s="51">
        <v>0</v>
      </c>
      <c r="S104" s="52">
        <v>0</v>
      </c>
      <c r="T104" s="127"/>
    </row>
    <row r="105" spans="1:20" s="3" customFormat="1" ht="15.6" customHeight="1" x14ac:dyDescent="0.25">
      <c r="A105" s="65"/>
      <c r="B105" s="80"/>
      <c r="C105" s="123"/>
      <c r="D105" s="135"/>
      <c r="E105" s="86"/>
      <c r="F105" s="138"/>
      <c r="G105" s="19" t="s">
        <v>52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8</v>
      </c>
      <c r="P105" s="51">
        <v>4</v>
      </c>
      <c r="Q105" s="51">
        <v>0</v>
      </c>
      <c r="R105" s="51">
        <v>0</v>
      </c>
      <c r="S105" s="52">
        <v>0</v>
      </c>
      <c r="T105" s="127"/>
    </row>
    <row r="106" spans="1:20" ht="15.6" customHeight="1" x14ac:dyDescent="0.25">
      <c r="A106" s="66"/>
      <c r="B106" s="81"/>
      <c r="C106" s="134"/>
      <c r="D106" s="131"/>
      <c r="E106" s="87"/>
      <c r="F106" s="139"/>
      <c r="G106" s="19" t="s">
        <v>53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10</v>
      </c>
      <c r="P106" s="51">
        <v>0</v>
      </c>
      <c r="Q106" s="51">
        <v>0</v>
      </c>
      <c r="R106" s="51">
        <v>0</v>
      </c>
      <c r="S106" s="52">
        <v>0</v>
      </c>
      <c r="T106" s="127"/>
    </row>
    <row r="107" spans="1:20" s="3" customFormat="1" ht="36" customHeight="1" x14ac:dyDescent="0.25">
      <c r="A107" s="27"/>
      <c r="B107" s="44"/>
      <c r="C107" s="45"/>
      <c r="D107" s="43"/>
      <c r="E107" s="46"/>
      <c r="F107" s="47"/>
      <c r="G107" s="48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53"/>
    </row>
    <row r="109" spans="1:20" ht="30" customHeight="1" x14ac:dyDescent="0.25">
      <c r="F109" s="82" t="s">
        <v>80</v>
      </c>
      <c r="G109" s="82"/>
      <c r="H109" s="82"/>
      <c r="I109" s="82"/>
    </row>
    <row r="110" spans="1:20" ht="30" customHeight="1" x14ac:dyDescent="0.25">
      <c r="F110" s="11"/>
      <c r="G110" s="12" t="s">
        <v>81</v>
      </c>
      <c r="H110" s="12"/>
    </row>
    <row r="111" spans="1:20" ht="30" customHeight="1" x14ac:dyDescent="0.25">
      <c r="F111" s="13"/>
      <c r="G111" s="12" t="s">
        <v>82</v>
      </c>
      <c r="H111" s="12"/>
    </row>
    <row r="112" spans="1:20" ht="30.75" customHeight="1" x14ac:dyDescent="0.25">
      <c r="F112" s="14"/>
      <c r="G112" s="12" t="s">
        <v>83</v>
      </c>
      <c r="H112" s="12"/>
    </row>
    <row r="113" spans="1:15" ht="23.25" customHeight="1" thickBot="1" x14ac:dyDescent="0.3"/>
    <row r="114" spans="1:15" ht="16.8" thickTop="1" thickBot="1" x14ac:dyDescent="0.3">
      <c r="A114" s="83" t="s">
        <v>84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4"/>
      <c r="M114" s="31"/>
      <c r="N114" s="31"/>
      <c r="O114" s="31"/>
    </row>
    <row r="115" spans="1:15" ht="16.8" thickTop="1" thickBot="1" x14ac:dyDescent="0.3">
      <c r="A115" s="55" t="s">
        <v>85</v>
      </c>
      <c r="B115" s="55"/>
      <c r="C115" s="55"/>
      <c r="D115" s="55"/>
      <c r="E115" s="55"/>
      <c r="F115" s="56"/>
      <c r="G115" s="57" t="s">
        <v>86</v>
      </c>
      <c r="H115" s="55"/>
      <c r="I115" s="55"/>
      <c r="J115" s="55"/>
      <c r="K115" s="55"/>
      <c r="L115" s="56"/>
      <c r="M115" s="31"/>
      <c r="N115" s="31"/>
      <c r="O115" s="31"/>
    </row>
    <row r="116" spans="1:15" ht="15" customHeight="1" thickTop="1" x14ac:dyDescent="0.25">
      <c r="A116" s="58"/>
      <c r="B116" s="59"/>
      <c r="C116" s="59"/>
      <c r="D116" s="59"/>
      <c r="E116" s="59"/>
      <c r="F116" s="60"/>
      <c r="G116" s="58"/>
      <c r="H116" s="59"/>
      <c r="I116" s="59"/>
      <c r="J116" s="59"/>
      <c r="K116" s="59"/>
      <c r="L116" s="60"/>
      <c r="M116" s="32"/>
      <c r="N116" s="32"/>
      <c r="O116" s="32"/>
    </row>
    <row r="117" spans="1:15" ht="30" customHeight="1" thickBot="1" x14ac:dyDescent="0.3">
      <c r="A117" s="61"/>
      <c r="B117" s="62"/>
      <c r="C117" s="62"/>
      <c r="D117" s="62"/>
      <c r="E117" s="62"/>
      <c r="F117" s="63"/>
      <c r="G117" s="61"/>
      <c r="H117" s="62"/>
      <c r="I117" s="62"/>
      <c r="J117" s="62"/>
      <c r="K117" s="62"/>
      <c r="L117" s="63"/>
      <c r="M117" s="30"/>
      <c r="N117" s="30"/>
      <c r="O117" s="30"/>
    </row>
    <row r="118" spans="1:15" ht="30" customHeight="1" thickTop="1" x14ac:dyDescent="0.25"/>
  </sheetData>
  <mergeCells count="65">
    <mergeCell ref="F86:F106"/>
    <mergeCell ref="E9:G9"/>
    <mergeCell ref="C32:C33"/>
    <mergeCell ref="E64:E84"/>
    <mergeCell ref="F64:F84"/>
    <mergeCell ref="E85:G85"/>
    <mergeCell ref="T63:T106"/>
    <mergeCell ref="T34:T35"/>
    <mergeCell ref="E60:G60"/>
    <mergeCell ref="T60:T61"/>
    <mergeCell ref="T37:T58"/>
    <mergeCell ref="A62:G62"/>
    <mergeCell ref="D60:D61"/>
    <mergeCell ref="C60:C61"/>
    <mergeCell ref="B60:B61"/>
    <mergeCell ref="A60:A61"/>
    <mergeCell ref="A63:A106"/>
    <mergeCell ref="B63:B106"/>
    <mergeCell ref="C63:C106"/>
    <mergeCell ref="D63:D106"/>
    <mergeCell ref="A59:S59"/>
    <mergeCell ref="E34:G34"/>
    <mergeCell ref="T32:T33"/>
    <mergeCell ref="D37:D58"/>
    <mergeCell ref="A9:A30"/>
    <mergeCell ref="B9:B30"/>
    <mergeCell ref="C9:C30"/>
    <mergeCell ref="T9:T30"/>
    <mergeCell ref="F11:F30"/>
    <mergeCell ref="E11:E30"/>
    <mergeCell ref="E10:G10"/>
    <mergeCell ref="A31:S31"/>
    <mergeCell ref="C37:C58"/>
    <mergeCell ref="A37:A58"/>
    <mergeCell ref="D9:D30"/>
    <mergeCell ref="F39:F58"/>
    <mergeCell ref="E39:E58"/>
    <mergeCell ref="E38:G38"/>
    <mergeCell ref="A1:T1"/>
    <mergeCell ref="A4:T4"/>
    <mergeCell ref="T6:T8"/>
    <mergeCell ref="D7:G7"/>
    <mergeCell ref="A6:A8"/>
    <mergeCell ref="B6:G6"/>
    <mergeCell ref="B7:C7"/>
    <mergeCell ref="P7:S7"/>
    <mergeCell ref="P6:S6"/>
    <mergeCell ref="H7:O7"/>
    <mergeCell ref="A2:T2"/>
    <mergeCell ref="A115:F115"/>
    <mergeCell ref="G115:L115"/>
    <mergeCell ref="A116:F117"/>
    <mergeCell ref="G116:L117"/>
    <mergeCell ref="A32:A35"/>
    <mergeCell ref="D34:D35"/>
    <mergeCell ref="E32:G32"/>
    <mergeCell ref="E63:G63"/>
    <mergeCell ref="E37:G37"/>
    <mergeCell ref="D32:D33"/>
    <mergeCell ref="C34:C35"/>
    <mergeCell ref="B32:B35"/>
    <mergeCell ref="B37:B58"/>
    <mergeCell ref="F109:I109"/>
    <mergeCell ref="A114:L114"/>
    <mergeCell ref="E86:E106"/>
  </mergeCells>
  <phoneticPr fontId="21" type="noConversion"/>
  <conditionalFormatting sqref="H61:S61 H107:S107">
    <cfRule type="colorScale" priority="53">
      <colorScale>
        <cfvo type="num" val="$P$60"/>
        <cfvo type="num" val="$P$60"/>
        <color rgb="FFE98BD7"/>
        <color rgb="FF950054"/>
      </colorScale>
    </cfRule>
    <cfRule type="colorScale" priority="54">
      <colorScale>
        <cfvo type="num" val="&quot;&lt;$H$27&quot;"/>
        <cfvo type="num" val="$P$60"/>
        <color rgb="FFE98BD7"/>
        <color rgb="FF950054"/>
      </colorScale>
    </cfRule>
    <cfRule type="colorScale" priority="55">
      <colorScale>
        <cfvo type="num" val="&quot;&lt;$H$27&quot;"/>
        <cfvo type="num" val="$P$60"/>
        <color rgb="FFFF7128"/>
        <color rgb="FF950054"/>
      </colorScale>
    </cfRule>
  </conditionalFormatting>
  <conditionalFormatting sqref="T9">
    <cfRule type="cellIs" dxfId="15" priority="49" operator="greaterThan">
      <formula>95%</formula>
    </cfRule>
    <cfRule type="cellIs" dxfId="14" priority="50" operator="greaterThanOrEqual">
      <formula>90%</formula>
    </cfRule>
    <cfRule type="cellIs" dxfId="13" priority="51" operator="lessThan">
      <formula>89.99%</formula>
    </cfRule>
  </conditionalFormatting>
  <conditionalFormatting sqref="T32">
    <cfRule type="cellIs" dxfId="12" priority="46" operator="greaterThanOrEqual">
      <formula>100%</formula>
    </cfRule>
    <cfRule type="cellIs" dxfId="11" priority="47" operator="greaterThanOrEqual">
      <formula>98%</formula>
    </cfRule>
    <cfRule type="cellIs" dxfId="10" priority="48" operator="lessThan">
      <formula>97.99%</formula>
    </cfRule>
  </conditionalFormatting>
  <conditionalFormatting sqref="T60">
    <cfRule type="cellIs" dxfId="9" priority="43" operator="greaterThanOrEqual">
      <formula>100%</formula>
    </cfRule>
    <cfRule type="cellIs" dxfId="8" priority="45" operator="lessThan">
      <formula>99.99%</formula>
    </cfRule>
  </conditionalFormatting>
  <conditionalFormatting sqref="T37">
    <cfRule type="cellIs" dxfId="7" priority="37" operator="greaterThan">
      <formula>90</formula>
    </cfRule>
    <cfRule type="cellIs" dxfId="6" priority="38" operator="greaterThanOrEqual">
      <formula>80</formula>
    </cfRule>
    <cfRule type="cellIs" dxfId="5" priority="39" operator="lessThan">
      <formula>79.99</formula>
    </cfRule>
  </conditionalFormatting>
  <conditionalFormatting sqref="T34">
    <cfRule type="cellIs" dxfId="4" priority="34" operator="greaterThan">
      <formula>90</formula>
    </cfRule>
    <cfRule type="cellIs" dxfId="3" priority="35" operator="greaterThanOrEqual">
      <formula>80</formula>
    </cfRule>
    <cfRule type="cellIs" dxfId="2" priority="36" operator="lessThan">
      <formula>79.99</formula>
    </cfRule>
  </conditionalFormatting>
  <conditionalFormatting sqref="H38:S38">
    <cfRule type="colorScale" priority="28">
      <colorScale>
        <cfvo type="num" val="$P$60"/>
        <cfvo type="num" val="$P$60"/>
        <color rgb="FFE98BD7"/>
        <color rgb="FF950054"/>
      </colorScale>
    </cfRule>
    <cfRule type="colorScale" priority="29">
      <colorScale>
        <cfvo type="num" val="&quot;&lt;$H$27&quot;"/>
        <cfvo type="num" val="$P$60"/>
        <color rgb="FFE98BD7"/>
        <color rgb="FF950054"/>
      </colorScale>
    </cfRule>
    <cfRule type="colorScale" priority="30">
      <colorScale>
        <cfvo type="num" val="&quot;&lt;$H$27&quot;"/>
        <cfvo type="num" val="$P$60"/>
        <color rgb="FFFF7128"/>
        <color rgb="FF950054"/>
      </colorScale>
    </cfRule>
  </conditionalFormatting>
  <conditionalFormatting sqref="H33:S33">
    <cfRule type="colorScale" priority="22">
      <colorScale>
        <cfvo type="num" val="$P$60"/>
        <cfvo type="num" val="$P$60"/>
        <color rgb="FFE98BD7"/>
        <color rgb="FF950054"/>
      </colorScale>
    </cfRule>
    <cfRule type="colorScale" priority="23">
      <colorScale>
        <cfvo type="num" val="&quot;&lt;$H$27&quot;"/>
        <cfvo type="num" val="$P$60"/>
        <color rgb="FFE98BD7"/>
        <color rgb="FF950054"/>
      </colorScale>
    </cfRule>
    <cfRule type="colorScale" priority="24">
      <colorScale>
        <cfvo type="num" val="&quot;&lt;$H$27&quot;"/>
        <cfvo type="num" val="$P$60"/>
        <color rgb="FFFF7128"/>
        <color rgb="FF950054"/>
      </colorScale>
    </cfRule>
  </conditionalFormatting>
  <conditionalFormatting sqref="H35:S35">
    <cfRule type="colorScale" priority="19">
      <colorScale>
        <cfvo type="num" val="$P$60"/>
        <cfvo type="num" val="$P$60"/>
        <color rgb="FFE98BD7"/>
        <color rgb="FF950054"/>
      </colorScale>
    </cfRule>
    <cfRule type="colorScale" priority="20">
      <colorScale>
        <cfvo type="num" val="&quot;&lt;$H$27&quot;"/>
        <cfvo type="num" val="$P$60"/>
        <color rgb="FFE98BD7"/>
        <color rgb="FF950054"/>
      </colorScale>
    </cfRule>
    <cfRule type="colorScale" priority="21">
      <colorScale>
        <cfvo type="num" val="&quot;&lt;$H$27&quot;"/>
        <cfvo type="num" val="$P$60"/>
        <color rgb="FFFF7128"/>
        <color rgb="FF950054"/>
      </colorScale>
    </cfRule>
  </conditionalFormatting>
  <conditionalFormatting sqref="H64:H84">
    <cfRule type="colorScale" priority="12">
      <colorScale>
        <cfvo type="num" val="$P$30"/>
        <cfvo type="num" val="$P$30"/>
        <color rgb="FFE98BD7"/>
        <color rgb="FF950054"/>
      </colorScale>
    </cfRule>
  </conditionalFormatting>
  <conditionalFormatting sqref="P86:P89 P91:P93 P97 P99:P106">
    <cfRule type="colorScale" priority="18">
      <colorScale>
        <cfvo type="num" val="$P$30"/>
        <cfvo type="num" val="$P$30"/>
        <color rgb="FFE98BD7"/>
        <color rgb="FF950054"/>
      </colorScale>
    </cfRule>
  </conditionalFormatting>
  <conditionalFormatting sqref="Q86:Q106">
    <cfRule type="colorScale" priority="17">
      <colorScale>
        <cfvo type="num" val="$Q$30"/>
        <cfvo type="num" val="$Q$30"/>
        <color rgb="FFE98BD7"/>
        <color rgb="FF950054"/>
      </colorScale>
    </cfRule>
  </conditionalFormatting>
  <conditionalFormatting sqref="R86:R106">
    <cfRule type="colorScale" priority="16">
      <colorScale>
        <cfvo type="num" val="$R$30"/>
        <cfvo type="num" val="$R$30"/>
        <color rgb="FFE98BD7"/>
        <color rgb="FF950054"/>
      </colorScale>
    </cfRule>
  </conditionalFormatting>
  <conditionalFormatting sqref="S86:S106">
    <cfRule type="colorScale" priority="15">
      <colorScale>
        <cfvo type="num" val="$S$30"/>
        <cfvo type="num" val="$S$30"/>
        <color rgb="FFE98BD7"/>
        <color rgb="FF950054"/>
      </colorScale>
    </cfRule>
  </conditionalFormatting>
  <conditionalFormatting sqref="T63:T84">
    <cfRule type="cellIs" dxfId="1" priority="13" operator="greaterThanOrEqual">
      <formula>100%</formula>
    </cfRule>
    <cfRule type="cellIs" dxfId="0" priority="14" operator="lessThan">
      <formula>99.99%</formula>
    </cfRule>
  </conditionalFormatting>
  <conditionalFormatting sqref="I64:S67 I69:S71 I68:N68 Q68:S68 I75:S75 I72:N74 Q72:S74 I77:S84 I76:N76 Q76:S76">
    <cfRule type="colorScale" priority="11">
      <colorScale>
        <cfvo type="num" val="$P$30"/>
        <cfvo type="num" val="$P$30"/>
        <color rgb="FFE98BD7"/>
        <color rgb="FF950054"/>
      </colorScale>
    </cfRule>
  </conditionalFormatting>
  <conditionalFormatting sqref="H86:O89 H91:O93 H90:N90 H97:O97 H94:N96 H99:O106 H98:N98">
    <cfRule type="colorScale" priority="10">
      <colorScale>
        <cfvo type="num" val="$P$30"/>
        <cfvo type="num" val="$P$30"/>
        <color rgb="FFE98BD7"/>
        <color rgb="FF950054"/>
      </colorScale>
    </cfRule>
  </conditionalFormatting>
  <conditionalFormatting sqref="T36 T62 T31 T59">
    <cfRule type="dataBar" priority="20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{8FD4965A-32E8-44EF-B786-5DEAE7AFA76F}</x14:id>
        </ext>
      </extLst>
    </cfRule>
  </conditionalFormatting>
  <conditionalFormatting sqref="O68:P68">
    <cfRule type="colorScale" priority="9">
      <colorScale>
        <cfvo type="num" val="$P$30"/>
        <cfvo type="num" val="$P$30"/>
        <color rgb="FFE98BD7"/>
        <color rgb="FF950054"/>
      </colorScale>
    </cfRule>
  </conditionalFormatting>
  <conditionalFormatting sqref="O72:P74">
    <cfRule type="colorScale" priority="8">
      <colorScale>
        <cfvo type="num" val="$P$30"/>
        <cfvo type="num" val="$P$30"/>
        <color rgb="FFE98BD7"/>
        <color rgb="FF950054"/>
      </colorScale>
    </cfRule>
  </conditionalFormatting>
  <conditionalFormatting sqref="O76:P76">
    <cfRule type="colorScale" priority="7">
      <colorScale>
        <cfvo type="num" val="$P$30"/>
        <cfvo type="num" val="$P$30"/>
        <color rgb="FFE98BD7"/>
        <color rgb="FF950054"/>
      </colorScale>
    </cfRule>
  </conditionalFormatting>
  <conditionalFormatting sqref="O90">
    <cfRule type="colorScale" priority="5">
      <colorScale>
        <cfvo type="num" val="$P$30"/>
        <cfvo type="num" val="$P$30"/>
        <color rgb="FFE98BD7"/>
        <color rgb="FF950054"/>
      </colorScale>
    </cfRule>
  </conditionalFormatting>
  <conditionalFormatting sqref="P90">
    <cfRule type="colorScale" priority="6">
      <colorScale>
        <cfvo type="num" val="$P$30"/>
        <cfvo type="num" val="$P$30"/>
        <color rgb="FFE98BD7"/>
        <color rgb="FF950054"/>
      </colorScale>
    </cfRule>
  </conditionalFormatting>
  <conditionalFormatting sqref="O94:O96">
    <cfRule type="colorScale" priority="3">
      <colorScale>
        <cfvo type="num" val="$P$30"/>
        <cfvo type="num" val="$P$30"/>
        <color rgb="FFE98BD7"/>
        <color rgb="FF950054"/>
      </colorScale>
    </cfRule>
  </conditionalFormatting>
  <conditionalFormatting sqref="P94:P96">
    <cfRule type="colorScale" priority="4">
      <colorScale>
        <cfvo type="num" val="$P$30"/>
        <cfvo type="num" val="$P$30"/>
        <color rgb="FFE98BD7"/>
        <color rgb="FF950054"/>
      </colorScale>
    </cfRule>
  </conditionalFormatting>
  <conditionalFormatting sqref="O98">
    <cfRule type="colorScale" priority="1">
      <colorScale>
        <cfvo type="num" val="$P$30"/>
        <cfvo type="num" val="$P$30"/>
        <color rgb="FFE98BD7"/>
        <color rgb="FF950054"/>
      </colorScale>
    </cfRule>
  </conditionalFormatting>
  <conditionalFormatting sqref="P98">
    <cfRule type="colorScale" priority="2">
      <colorScale>
        <cfvo type="num" val="$P$30"/>
        <cfvo type="num" val="$P$30"/>
        <color rgb="FFE98BD7"/>
        <color rgb="FF950054"/>
      </colorScale>
    </cfRule>
  </conditionalFormatting>
  <dataValidations disablePrompts="1" count="1">
    <dataValidation showDropDown="1" showInputMessage="1" showErrorMessage="1" sqref="F33:F35 F11:F30 F60:F61 F39:F58 F107 F86:F97 F63:F6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25" orientation="landscape" r:id="rId1"/>
  <rowBreaks count="1" manualBreakCount="1">
    <brk id="112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D4965A-32E8-44EF-B786-5DEAE7AFA7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T36 T62 T31 T59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BCE9DAE199DE4BB0B5BC2254F95805" ma:contentTypeVersion="15" ma:contentTypeDescription="Crear nuevo documento." ma:contentTypeScope="" ma:versionID="fe0e296cc0421bd21bbe99a138edebe7">
  <xsd:schema xmlns:xsd="http://www.w3.org/2001/XMLSchema" xmlns:xs="http://www.w3.org/2001/XMLSchema" xmlns:p="http://schemas.microsoft.com/office/2006/metadata/properties" xmlns:ns2="74eb0004-5b59-4cc2-a029-bf033d81274e" xmlns:ns3="44435871-716b-4a09-a0ae-cb838e896ba6" targetNamespace="http://schemas.microsoft.com/office/2006/metadata/properties" ma:root="true" ma:fieldsID="8a464c53898a67918d8c8849e4041b87" ns2:_="" ns3:_="">
    <xsd:import namespace="74eb0004-5b59-4cc2-a029-bf033d81274e"/>
    <xsd:import namespace="44435871-716b-4a09-a0ae-cb838e896b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b0004-5b59-4cc2-a029-bf033d812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b5fe629f-dcd0-4f79-bd36-f65a702d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35871-716b-4a09-a0ae-cb838e896ba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1c61e8a-a9a8-414c-8364-572f1e4acf09}" ma:internalName="TaxCatchAll" ma:showField="CatchAllData" ma:web="44435871-716b-4a09-a0ae-cb838e896b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435871-716b-4a09-a0ae-cb838e896ba6" xsi:nil="true"/>
    <lcf76f155ced4ddcb4097134ff3c332f xmlns="74eb0004-5b59-4cc2-a029-bf033d8127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FC1A81-9E6B-41C7-9F3D-FADA198D60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38FBBD-0EA4-4641-B8DC-519A34A5EBCF}"/>
</file>

<file path=customXml/itemProps3.xml><?xml version="1.0" encoding="utf-8"?>
<ds:datastoreItem xmlns:ds="http://schemas.openxmlformats.org/officeDocument/2006/customXml" ds:itemID="{C3185E0A-896A-4DE9-8F71-746092AC2565}">
  <ds:schemaRefs>
    <ds:schemaRef ds:uri="http://schemas.microsoft.com/office/2006/metadata/properties"/>
    <ds:schemaRef ds:uri="http://schemas.microsoft.com/office/infopath/2007/PartnerControls"/>
    <ds:schemaRef ds:uri="34ea63e3-c62b-47a4-bfe0-191403c37f0a"/>
    <ds:schemaRef ds:uri="52b7d710-eb79-4643-90c2-b9c41db4cd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 de Apoyo</vt:lpstr>
      <vt:lpstr>'Proceso de Apoyo'!Títulos_a_imprimir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Sánchez Sánchez</dc:creator>
  <cp:keywords/>
  <dc:description/>
  <cp:lastModifiedBy>123</cp:lastModifiedBy>
  <cp:revision/>
  <dcterms:created xsi:type="dcterms:W3CDTF">2017-02-09T16:44:50Z</dcterms:created>
  <dcterms:modified xsi:type="dcterms:W3CDTF">2023-10-14T16:55:12Z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0x01010015A53944DC51974280DF5C95F73A0B52</vt:lpwstr>
  </property>
  <property fmtid="{D5CDD505-2E9C-101B-9397-08002B2CF9AE}" pid="3" name="_dlc_DocIdItemGuid">
    <vt:lpwstr>c437e133-8383-47ca-8925-3c16fbcdbf98</vt:lpwstr>
  </property>
  <property fmtid="{D5CDD505-2E9C-101B-9397-08002B2CF9AE}" pid="4" name="MediaServiceImageTags">
    <vt:lpwstr/>
  </property>
</Properties>
</file>